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ЭтаКнига"/>
  <mc:AlternateContent xmlns:mc="http://schemas.openxmlformats.org/markup-compatibility/2006">
    <mc:Choice Requires="x15">
      <x15ac:absPath xmlns:x15ac="http://schemas.microsoft.com/office/spreadsheetml/2010/11/ac" url="C:\ZELMANOV\__Sentrum_ORDERS\2025\2025_OrderFORMs\2025-04_RU-OrderForm (ISIA)\"/>
    </mc:Choice>
  </mc:AlternateContent>
  <xr:revisionPtr revIDLastSave="0" documentId="13_ncr:1_{B7B7DC36-B51F-468D-9CD7-03F63B85033D}" xr6:coauthVersionLast="47" xr6:coauthVersionMax="47" xr10:uidLastSave="{00000000-0000-0000-0000-000000000000}"/>
  <bookViews>
    <workbookView xWindow="-108" yWindow="-108" windowWidth="23256" windowHeight="12456" xr2:uid="{00000000-000D-0000-FFFF-FFFF00000000}"/>
  </bookViews>
  <sheets>
    <sheet name="Order Form RU EXP Apr 2025" sheetId="1" r:id="rId1"/>
    <sheet name="Лист1" sheetId="2" r:id="rId2"/>
  </sheets>
  <definedNames>
    <definedName name="_xlnm._FilterDatabase" localSheetId="0" hidden="1">'Order Form RU EXP Apr 2025'!$B$9:$AI$60</definedName>
    <definedName name="Discount">'Order Form RU EXP Apr 2025'!$M$7</definedName>
    <definedName name="EURO">'Order Form RU EXP Apr 2025'!$K$2</definedName>
    <definedName name="Q_1">'Order Form RU EXP Apr 2025'!$R$10</definedName>
    <definedName name="Q_2">'Order Form RU EXP Apr 2025'!$R$39</definedName>
    <definedName name="Q_3">'Order Form RU EXP Apr 2025'!#REF!</definedName>
    <definedName name="Q_All">'Order Form RU EXP Apr 2025'!$Q$60</definedName>
    <definedName name="S_1">'Order Form RU EXP Apr 2025'!$S$10</definedName>
    <definedName name="S_2">'Order Form RU EXP Apr 2025'!$S$39</definedName>
    <definedName name="S_3">'Order Form RU EXP Apr 2025'!#REF!</definedName>
    <definedName name="S_All">'Order Form RU EXP Apr 2025'!$R$60</definedName>
    <definedName name="_xlnm.Print_Titles" localSheetId="0">'Order Form RU EXP Apr 2025'!$9:$9</definedName>
    <definedName name="_xlnm.Print_Area" localSheetId="0">'Order Form RU EXP Apr 2025'!$A$1:$V$60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60" i="1" l="1"/>
  <c r="T58" i="1"/>
  <c r="S58" i="1"/>
  <c r="Q58" i="1"/>
  <c r="C58" i="1"/>
  <c r="T12" i="1"/>
  <c r="S12" i="1"/>
  <c r="Q12" i="1"/>
  <c r="C12" i="1"/>
  <c r="T40" i="1"/>
  <c r="S40" i="1"/>
  <c r="Q40" i="1"/>
  <c r="C40" i="1"/>
  <c r="T36" i="1"/>
  <c r="S36" i="1"/>
  <c r="Q36" i="1"/>
  <c r="C36" i="1"/>
  <c r="T11" i="1"/>
  <c r="S11" i="1"/>
  <c r="Q11" i="1"/>
  <c r="C11" i="1"/>
  <c r="T57" i="1"/>
  <c r="S57" i="1"/>
  <c r="Q57" i="1"/>
  <c r="T56" i="1"/>
  <c r="S56" i="1"/>
  <c r="Q56" i="1"/>
  <c r="T55" i="1"/>
  <c r="S55" i="1"/>
  <c r="Q55" i="1"/>
  <c r="T54" i="1"/>
  <c r="S54" i="1"/>
  <c r="Q54" i="1"/>
  <c r="T53" i="1"/>
  <c r="S53" i="1"/>
  <c r="Q53" i="1"/>
  <c r="T52" i="1"/>
  <c r="S52" i="1"/>
  <c r="Q52" i="1"/>
  <c r="T51" i="1"/>
  <c r="S51" i="1"/>
  <c r="Q51" i="1"/>
  <c r="T50" i="1"/>
  <c r="S50" i="1"/>
  <c r="Q50" i="1"/>
  <c r="T49" i="1"/>
  <c r="S49" i="1"/>
  <c r="Q49" i="1"/>
  <c r="T48" i="1"/>
  <c r="S48" i="1"/>
  <c r="Q48" i="1"/>
  <c r="T47" i="1"/>
  <c r="S47" i="1"/>
  <c r="Q47" i="1"/>
  <c r="T46" i="1"/>
  <c r="S46" i="1"/>
  <c r="Q46" i="1"/>
  <c r="T45" i="1"/>
  <c r="S45" i="1"/>
  <c r="Q45" i="1"/>
  <c r="T44" i="1"/>
  <c r="S44" i="1"/>
  <c r="Q44" i="1"/>
  <c r="T43" i="1"/>
  <c r="S43" i="1"/>
  <c r="Q43" i="1"/>
  <c r="T42" i="1"/>
  <c r="S42" i="1"/>
  <c r="Q42" i="1"/>
  <c r="T41" i="1"/>
  <c r="S41" i="1"/>
  <c r="Q41" i="1"/>
  <c r="C57" i="1"/>
  <c r="C56" i="1"/>
  <c r="C55" i="1"/>
  <c r="C54" i="1"/>
  <c r="C53" i="1"/>
  <c r="C52" i="1"/>
  <c r="C51" i="1"/>
  <c r="C50" i="1"/>
  <c r="C49" i="1"/>
  <c r="C48" i="1"/>
  <c r="C47" i="1"/>
  <c r="C46" i="1"/>
  <c r="C45" i="1"/>
  <c r="C44" i="1"/>
  <c r="C43" i="1"/>
  <c r="C42" i="1"/>
  <c r="C41" i="1"/>
  <c r="T35" i="1"/>
  <c r="S35" i="1"/>
  <c r="Q35" i="1"/>
  <c r="T34" i="1"/>
  <c r="S34" i="1"/>
  <c r="Q34" i="1"/>
  <c r="T33" i="1"/>
  <c r="S33" i="1"/>
  <c r="Q33" i="1"/>
  <c r="T32" i="1"/>
  <c r="S32" i="1"/>
  <c r="Q32" i="1"/>
  <c r="T31" i="1"/>
  <c r="S31" i="1"/>
  <c r="Q31" i="1"/>
  <c r="T30" i="1"/>
  <c r="S30" i="1"/>
  <c r="Q30" i="1"/>
  <c r="T29" i="1"/>
  <c r="S29" i="1"/>
  <c r="Q29" i="1"/>
  <c r="T28" i="1"/>
  <c r="S28" i="1"/>
  <c r="Q28" i="1"/>
  <c r="T27" i="1"/>
  <c r="S27" i="1"/>
  <c r="Q27" i="1"/>
  <c r="T26" i="1"/>
  <c r="S26" i="1"/>
  <c r="Q26" i="1"/>
  <c r="T25" i="1"/>
  <c r="S25" i="1"/>
  <c r="Q25" i="1"/>
  <c r="T24" i="1"/>
  <c r="S24" i="1"/>
  <c r="Q24" i="1"/>
  <c r="T23" i="1"/>
  <c r="S23" i="1"/>
  <c r="Q23" i="1"/>
  <c r="T22" i="1"/>
  <c r="S22" i="1"/>
  <c r="Q22" i="1"/>
  <c r="T21" i="1"/>
  <c r="S21" i="1"/>
  <c r="Q21" i="1"/>
  <c r="T20" i="1"/>
  <c r="S20" i="1"/>
  <c r="Q20" i="1"/>
  <c r="T19" i="1"/>
  <c r="S19" i="1"/>
  <c r="Q19" i="1"/>
  <c r="T18" i="1"/>
  <c r="S18" i="1"/>
  <c r="Q18" i="1"/>
  <c r="T17" i="1"/>
  <c r="S17" i="1"/>
  <c r="Q17" i="1"/>
  <c r="T16" i="1"/>
  <c r="S16" i="1"/>
  <c r="Q16" i="1"/>
  <c r="T15" i="1"/>
  <c r="S15" i="1"/>
  <c r="Q15" i="1"/>
  <c r="T14" i="1"/>
  <c r="S14" i="1"/>
  <c r="Q14" i="1"/>
  <c r="T13" i="1"/>
  <c r="S13" i="1"/>
  <c r="Q13" i="1"/>
  <c r="C35" i="1"/>
  <c r="C34" i="1"/>
  <c r="C33" i="1"/>
  <c r="C32" i="1"/>
  <c r="C31" i="1"/>
  <c r="C30" i="1"/>
  <c r="C29" i="1"/>
  <c r="C28" i="1"/>
  <c r="C27" i="1"/>
  <c r="C26" i="1"/>
  <c r="C25" i="1"/>
  <c r="C24" i="1"/>
  <c r="C23" i="1"/>
  <c r="C22" i="1"/>
  <c r="C21" i="1"/>
  <c r="C20" i="1"/>
  <c r="C19" i="1"/>
  <c r="C18" i="1"/>
  <c r="C17" i="1"/>
  <c r="C16" i="1"/>
  <c r="C15" i="1"/>
  <c r="C14" i="1"/>
  <c r="C13" i="1"/>
  <c r="P7" i="1"/>
  <c r="Q38" i="1" l="1"/>
  <c r="Q9" i="1" l="1"/>
  <c r="P6" i="1" l="1"/>
  <c r="P60" i="1" l="1"/>
  <c r="S39" i="1" l="1"/>
  <c r="R39" i="1"/>
  <c r="S10" i="1" l="1"/>
  <c r="R10" i="1" l="1"/>
  <c r="R6" i="1" s="1"/>
  <c r="R7" i="1" l="1"/>
  <c r="S6" i="1"/>
  <c r="R60" i="1" l="1"/>
  <c r="S7" i="1"/>
  <c r="S6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7" authorId="0" shapeId="0" xr:uid="{00000000-0006-0000-0000-000001000000}">
      <text>
        <r>
          <rPr>
            <b/>
            <sz val="9"/>
            <color indexed="81"/>
            <rFont val="Tahoma"/>
            <family val="2"/>
            <charset val="204"/>
          </rPr>
          <t>Type in your Sentrum discount to get net prices.</t>
        </r>
      </text>
    </comment>
    <comment ref="R9" authorId="1" shapeId="0" xr:uid="{26A490C9-F34E-43C5-A97F-ACAA08727225}">
      <text>
        <r>
          <rPr>
            <b/>
            <sz val="9"/>
            <color indexed="81"/>
            <rFont val="Tahoma"/>
            <family val="2"/>
            <charset val="204"/>
          </rPr>
          <t>Help:
Place your order and set Auto Filter = "Non Blank"</t>
        </r>
        <r>
          <rPr>
            <sz val="9"/>
            <color indexed="81"/>
            <rFont val="Tahoma"/>
            <family val="2"/>
            <charset val="204"/>
          </rPr>
          <t xml:space="preserve">
</t>
        </r>
      </text>
    </comment>
    <comment ref="R38" authorId="1" shapeId="0" xr:uid="{D410A813-EDB0-40B8-9690-83C05ACDCB21}">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<sst xmlns="http://schemas.openxmlformats.org/spreadsheetml/2006/main" count="896" uniqueCount="437">
  <si>
    <t>Category</t>
  </si>
  <si>
    <t>Publisher</t>
  </si>
  <si>
    <t>Title (English)</t>
  </si>
  <si>
    <t>Year</t>
  </si>
  <si>
    <t>Annotaion  (English)</t>
  </si>
  <si>
    <t>#</t>
  </si>
  <si>
    <t>F</t>
  </si>
  <si>
    <t>Amount</t>
  </si>
  <si>
    <t>History</t>
  </si>
  <si>
    <t>NonFiction</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</si>
  <si>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</si>
  <si>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</si>
  <si>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</si>
  <si>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</si>
  <si>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</si>
  <si>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</si>
  <si>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</si>
  <si>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</si>
  <si>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</si>
  <si>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</si>
  <si>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</si>
  <si>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</si>
  <si>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</si>
  <si>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Web: https://sentrumbookstore.com</t>
  </si>
  <si>
    <t>e-mail: ira@sentrummarketing.com</t>
  </si>
  <si>
    <t>F/ NF</t>
  </si>
  <si>
    <t>ISBN</t>
  </si>
  <si>
    <t>Author (transliteration)</t>
  </si>
  <si>
    <t>NF</t>
  </si>
  <si>
    <t>hardcover</t>
  </si>
  <si>
    <t>Biographies, Memoirs</t>
  </si>
  <si>
    <t>Philosophy, Politics, Social Sciences</t>
  </si>
  <si>
    <t>PO Number</t>
  </si>
  <si>
    <t>Your Library</t>
  </si>
  <si>
    <t>e-mail: elena@sentrummarketing.com</t>
  </si>
  <si>
    <t>titles</t>
  </si>
  <si>
    <t>Literature, Fiction</t>
  </si>
  <si>
    <t>Mystery, Thrillers</t>
  </si>
  <si>
    <r>
      <rPr>
        <b/>
        <sz val="28"/>
        <rFont val="Arial Narrow"/>
        <family val="2"/>
        <charset val="204"/>
      </rPr>
      <t>Sentrum Marketing, LLC.</t>
    </r>
    <r>
      <rPr>
        <b/>
        <i/>
        <sz val="20"/>
        <rFont val="CG Times"/>
        <family val="1"/>
      </rPr>
      <t xml:space="preserve">
</t>
    </r>
    <r>
      <rPr>
        <b/>
        <sz val="14"/>
        <rFont val="Arial Narrow"/>
        <family val="2"/>
        <charset val="204"/>
      </rPr>
      <t>45 Union St., Boston, MA 02135 Tel.: 617-770-3690</t>
    </r>
  </si>
  <si>
    <t>Cover</t>
  </si>
  <si>
    <t>Weight</t>
  </si>
  <si>
    <t>paperback</t>
  </si>
  <si>
    <t>OCLC</t>
  </si>
  <si>
    <t>Title (transliteration)</t>
  </si>
  <si>
    <t>Description (transliteration)</t>
  </si>
  <si>
    <t>Publisher  (transliteration)</t>
  </si>
  <si>
    <t>NONFICT</t>
  </si>
  <si>
    <t>FICT</t>
  </si>
  <si>
    <t>Tags</t>
  </si>
  <si>
    <t>Your Order Quantity</t>
  </si>
  <si>
    <t>Ерофеев, Виктор</t>
  </si>
  <si>
    <t>Великий Гопник</t>
  </si>
  <si>
    <t>«Великий Гопник» вышел в октябре 2023 только на немецком языке. На русском выходит впервые. Это многовекторный роман, который сам автор определяет как «комедию ужасов». В этой книге собраны воедино сцены видений, семейной хроники, любовных похождений, юмористических приколов и написанных в несколько ироническом ключе мистических озарений. В центре романа конфликт между культурой и государством в России. Государство олицетворяет собирательный экзистенциональный портрет правителя современной России, который никого не щадя, не жалея, устремлен к своему кровавому бессмертию. Роман переведен и переводится на разные языки. Автором создана пьеса «Великий Гопник», премьера которой с большим успехом прошла во Фрайбурге в марте 2024 года.</t>
  </si>
  <si>
    <t>ISIA Media Verlag</t>
  </si>
  <si>
    <t>Yerofeyev, Victor</t>
  </si>
  <si>
    <t>The Great Gopnik</t>
  </si>
  <si>
    <t>http://sentrumbookstore.com/upload/iblock/76a/qqzziqs6d6oh1jnoyxn9cqeck2ocyfo6/9783689598884.jpg</t>
  </si>
  <si>
    <t>«Velikiĭ Gopnik» vyshel v oktiabre 2023 tolʹko na nemetskom iazyke. Na russkom vykhodit vpervye. Ėto mnogovektornyĭ roman, kotoryĭ sam avtor opredeliaet kak «komediiu uzhasov». V ėtoĭ knige sobrany voedino stseny videniĭ, semeĭnoĭ khroniki, liubovnykh pokhozhdeniĭ, iumoristicheskikh prikolov i napisannykh v neskolʹko ironicheskom kliuche misticheskikh ozareniĭ. V tsentre romana konflikt mezhdu kulʹturoĭ i gosudarstvom v Rossii. Gosudarstvo olitsetvoriaet sobiratelʹnyĭ ėkzistentsionalʹnyĭ portret pravitelia sovremennoĭ Rossii, kotoryĭ nikogo ne shchadia, ne zhaleia, ustremlen k svoemu krovavomu bessmertiiu. Roman pereveden i perevoditsia na raznye iazyki. Avtorom sozdana pʹesa «Velikiĭ Gopnik», premʹera kotoroĭ s bolʹshim uspekhom proshla vo Fraĭburge v marte 2024 goda.</t>
  </si>
  <si>
    <t>Erofeev, Viktor</t>
  </si>
  <si>
    <t>Velikiĭ Gopnik</t>
  </si>
  <si>
    <t>ISIA Media Publishing House</t>
  </si>
  <si>
    <t>Esterum Publishing_ Frankfurt/Main</t>
  </si>
  <si>
    <t>Зебра Е</t>
  </si>
  <si>
    <t>Zebra E</t>
  </si>
  <si>
    <t>Кобрин, Кирилл</t>
  </si>
  <si>
    <t>Превратности методов. Эссе о людях слова</t>
  </si>
  <si>
    <t>Кирилл Кобрин – литератор, историк. Автор более трех десятков книг и многочисленных публикаций на европейских и восточных языках. Со-основатель и со-редактор литературно-художественного онлайн-проекта post(non)fiction. Пишет на русском и английском. Живет где-то в Европе.Сборник эссе Кирилла Кобрина – о людях слова, в обоих смыслах этого выражения. Его герои – литераторы, либо те, кто хотя бы ненадолго, вольноопределяющимися заглянул в писательский цех. Все они – несмотря на различия исторические, гендерные, классовые, любые – умели держать свое слово, по крайней мере, в самых важных случаях, имеющих отношение к тому, что они хотели сказать, выводя слова на бумаге/экране. Герои новой книги Кобрина жили в разные времена, от IV до XXI века нашей эры, в самых разных странах, от Поднебесной империи до Соединенного королевства. Методы их жизни и их сочинительства были тоже самые разные, но что-то общее все же просвечивает сквозь пестрые обстоятельства жизней этих людей. Это общее Кобрин и пытается нащупать в своих эссе. Он пишет о Ксавье де Местре, Тао Юаньмине, Ли Миллер, Джордже Оруэлле, Мишель Бернстайн, Марке Фишере, В.Г. Зебальде и многих других, неизвестных, забытых и пока не забытых, пока известных.</t>
  </si>
  <si>
    <t>Kobrin, Kirill</t>
  </si>
  <si>
    <t>The vicissitudes of methods. An essay about people of the word</t>
  </si>
  <si>
    <t>Kirill Kobrin is a writer and historian. He is the author of more than three dozen books and numerous publications in European and Oriental languages. Co-founder and co-editor of the online literary and artistic project post(non)fiction. He writes in Russian and English. He lives somewhere in Europe.Kirill Kobrin's collection of essays is about people of the word, in both senses of the expression. His characters are writers, or those who, at least for a short time, voluntarily looked into the writing workshop. All of them – despite historical, gender, class, or any differences – were able to keep their word, at least in the most important cases related to what they wanted to say, putting words on paper/ screen. The heroes of Kobrin's new book lived at different times, from the fourth to the twenty-first century AD, in various countries, from the Celestial Empire to the United Kingdom. The methods of their lives and their writing were also very different, but something in common still shines through the motley circumstances of these people's lives. This is what Kobrin is trying to find in his essays. He writes about Xavier de Mestre, Tao Yuanming, Lee Miller, George Orwell, Michelle Bernstein, Mark Fischer, W.G. Seebald and many others, unknown, forgotten and not yet forgotten, yet known.</t>
  </si>
  <si>
    <t>http://sentrumbookstore.com/upload/iblock/098/h1wwn5mgrmfc7b0qdbw4099231koz3d0/9783910894051.jpg</t>
  </si>
  <si>
    <t>978-3-910894-05-1</t>
  </si>
  <si>
    <t>Kirill Kobrin – literator, istorik. Avtor bolee trekh desiatkov knig i mnogochislennykh publikatsiĭ na evropeĭskikh i vostochnykh iazykakh. So-osnovatelʹ i so-redaktor literaturno-khudozhestvennogo onlaĭn-proekta post(non)fiction. Pishet na russkom i angliĭskom. Zhivet gde-to v Evrope.Sbornik ėsse Kirilla Kobrina – o liudiakh slova, v oboikh smyslakh ėtogo vyrazheniia. Ego geroi – literatory, libo te, kto khotia by nenadolgo, volʹnoopredeliaiushchimisia zaglianul v pisatelʹskiĭ tsekh. Vse oni – nesmotria na razlichiia istoricheskie, gendernye, klassovye, liubye – umeli derzhatʹ svoe slovo, po kraĭneĭ mere, v samykh vazhnykh sluchaiakh, imeiushchikh otnoshenie k tomu, chto oni khoteli skazatʹ, vyvodia slova na bumage/ėkrane. Geroi novoĭ knigi Kobrina zhili v raznye vremena, ot IV do XXI veka nasheĭ ėry, v samykh raznykh stranakh, ot Podnebesnoĭ imperii do Soedinennogo korolevstva. Metody ikh zhizni i ikh sochinitelʹstva byli tozhe samye raznye, no chto-to obshchee vse zhe prosvechivaet skvozʹ pestrye obstoiatelʹstva zhizneĭ ėtikh liudeĭ. Ėto obshchee Kobrin i pytaetsia nashchupatʹ v svoikh ėsse. On pishet o Ksavʹe de Mestre, Tao IUanʹmine, Li Miller, Dzhordzhe Oruėlle, Mishelʹ Bernstaĭn, Marke Fishere, V.G. Zebalʹde i mnogikh drugikh, neizvestnykh, zabytykh i poka ne zabytykh, poka izvestnykh.</t>
  </si>
  <si>
    <t>Prevratnosti metodov. Ėsse o liudiakh slova</t>
  </si>
  <si>
    <t>The Historical Expertise</t>
  </si>
  <si>
    <t>Громова, Наталья</t>
  </si>
  <si>
    <t>Последняя Москва. Пилигрим, или Восхождение на Масличную гору</t>
  </si>
  <si>
    <t>Gromova, Natalia</t>
  </si>
  <si>
    <t>The last Moscow. The Pilgrim, or the Ascent of Mount of Olives</t>
  </si>
  <si>
    <t>http://sentrumbookstore.com/upload/iblock/1ff/u0yk2t1v1ru1wc2vy37p5ybb700y2m5b/9783689599508.jpg</t>
  </si>
  <si>
    <t>'Kniga “Kliuch. Posledniaia Moskva” (vtoraia premiia «Russkiĭ Buker» za 2014 god) i avtobiograficheskaia povestʹ «Piligrim» otnosiatsia k arkhivnoĭ proze, v kotoroĭ lichnaia sudʹba avtora tesno perepletaetsia s sobytiiami vekovoĭ davnosti. Geroi pervogo plana — Marina TSvetaeva i Boris Pasternak, Vladimir Lugovskoĭ i Daniil Andreev zdesʹ ustupaiut mesto neizvestnym shirokoĭ publike Varvare Malakhievoĭ-Mirovich, poėtu i avtoru unikalʹnogo dnevnika, Olʹge Bessarabovoĭ i ee bratu Borisu, stavshim prototipom tsvetaevskogo “Egorushki”, pisatelʹnitse Marii Belkina, semʹe Lugovskikh i Dobrovykh. Vse oni vyshli na poverkhnostʹ arkhivnogo romana iz vsplyvsheĭ atlantidy dnevnikov i pisem, a vmeste s nimi i staraia Moskva, kotoraia ostalasʹ tolʹko na kartakh i v vospominaniiakh.</t>
  </si>
  <si>
    <t>Gromova, Natalʹia</t>
  </si>
  <si>
    <t>Posledniaia Moskva. Piligrim, ili Voskhozhdenie na Maslichnuiu goru</t>
  </si>
  <si>
    <t>Кравчинский, Максим</t>
  </si>
  <si>
    <t>Kravchinsky, Maxim</t>
  </si>
  <si>
    <t>Kravchinskiĭ, Maksim</t>
  </si>
  <si>
    <t>Щапова, Елена</t>
  </si>
  <si>
    <t>Эдуард Лимонов. Письма любви</t>
  </si>
  <si>
    <t>'Среди всего, написанного мной за долгие годы, среди всех опубликованных книг, эта, пожалуй, дорога мне особенно. Возможно потому, что это моя первая исповедь в эпистолярном жанре а, быть может, оттого, что здесь я впервые подробно рассказываю историю моей любви, встреч и расставаний с Эдуардом Лимоновым, о самых счастливых и драматических моментах в наших отношениях и, конечно, о его и моем творчестве того времени. Мозаика личной исповеди складывается на фоне жизни наших друзей и знаменитых современников, ярких представителей московской, а в дальнейшем нью-йоркской и парижской богемы 1960–90-х годов. Я надеюсь, что читатель вместе со мной проживет и прочувствует моменты всех дней, а может, и ночей той незабываемой эпохи.' Елена Щапова де Карли. Модель, литератор. Первая русская манекенщица в Нью-Йорке. В оформлении книги использованы письма из коллекции Максима Кравчинского</t>
  </si>
  <si>
    <t>SIA Media Verlag</t>
  </si>
  <si>
    <t>Shchapova, Elena</t>
  </si>
  <si>
    <t>Eduard Limonov. Letters of love</t>
  </si>
  <si>
    <t>'Among all the things I have written over the years, among all the books I have published, this one is perhaps especially dear to me. Perhaps because this is my first confession in the epistolary genre, or perhaps because here for the first time I tell in detail the story of my love, meetings and breakups with Eduard Limonov, about the happiest and most dramatic moments in our relationship and, of course, about his and my work of that time. The mosaic of personal confession is formed against the background of the lives of our friends and famous contemporaries, prominent representatives of the Moscow, and later New York and Parisian bohemians of the 1960s and 90s. I hope that the reader will live with me and experience the moments of all the days, and maybe even the nights of that unforgettable era.'Elena Shchapova de Carly. A model, a writer. The first Russian model in New York. The design of the book uses letters from the collection of Maxim Kravchinsky</t>
  </si>
  <si>
    <t>http://sentrumbookstore.com/upload/iblock/c64/onwi325zx390npfbam31s2o6d0qadlwb/9783689599119.jpg</t>
  </si>
  <si>
    <t>'Sredi vsego, napisannogo mnoĭ za dolgie gody, sredi vsekh opublikovannykh knig, ėta, pozhaluĭ, doroga mne osobenno. Vozmozhno potomu, chto ėto moia pervaia ispovedʹ v ėpistoliarnom zhanre a, bytʹ mozhet, ottogo, chto zdesʹ ia vpervye podrobno rasskazyvaiu istoriiu moeĭ liubvi, vstrech i rasstavaniĭ s Ėduardom Limonovym, o samykh schastlivykh i dramaticheskikh momentakh v nashikh otnosheniiakh i, konechno, o ego i moem tvorchestve togo vremeni. Mozaika lichnoĭ ispovedi skladyvaetsia na fone zhizni nashikh druzeĭ i znamenitykh sovremennikov, iarkikh predstaviteleĭ moskovskoĭ, a v dalʹneĭshem nʹiu-ĭorkskoĭ i parizhskoĭ bogemy 1960–90-kh godov. IA nadeiusʹ, chto chitatelʹ vmeste so mnoĭ prozhivet i prochuvstvuet momenty vsekh dneĭ, a mozhet, i nocheĭ toĭ nezabyvaemoĭ ėpokhi.' Elena Shchapova de Karli. Modelʹ, literator. Pervaia russkaia manekenshchitsa v Nʹiu-Ĭorke. V oformlenii knigi ispolʹzovany pisʹma iz kollektsii Maksima Kravchinskogo</t>
  </si>
  <si>
    <t>Ėduard Limonov. Pisʹma liubvi</t>
  </si>
  <si>
    <t>За нацию и порядок! Центральная Европа и Балканы между мировыми войнами.</t>
  </si>
  <si>
    <t>Новая совместная работа соавторов популярного страноведческого исследования «Австро-Венгрия: судьба империи» рассказывает о межвоенной истории Центральной и Юго-Восточной Европы, от Балтики до Средиземноморья, охватывая эпоху от 1914-го до конца 1940-х годов. </t>
  </si>
  <si>
    <t xml:space="preserve">For the nation and order! Central Europe and the Balkans between the World Wars. </t>
  </si>
  <si>
    <t>Novaia sovmestnaia rabota soavtorov populiarnogo stranovedcheskogo issledovaniia «Avstro-Vengriia: sudʹba imperii» rasskazyvaet o mezhvoennoĭ istorii TSentralʹnoĭ i IUgo-Vostochnoĭ Evropy, ot Baltiki do Sredizemnomorʹia, okhvatyvaia ėpokhu ot 1914-go do kontsa 1940-kh godov. </t>
  </si>
  <si>
    <t xml:space="preserve">Za natsiiu i poriadok! TSentralʹnaia Evropa i Balkany mezhdu mirovymi voĭnami. </t>
  </si>
  <si>
    <t>http://sentrumbookstore.com/upload/iblock/249/d3qidn62b18ytw829ot0w5m4tm4wcin8/9783689590987.jpg</t>
  </si>
  <si>
    <t>978-3-68959-098-7</t>
  </si>
  <si>
    <t>http://sentrumbookstore.com/upload/iblock/4ad/u2mqoivmxyh3ucx3gvv0z0zd5s89xel2/9783689597771.jpg</t>
  </si>
  <si>
    <t>978-3-68959-777-1</t>
  </si>
  <si>
    <t>Mnogovektornyĭ roman, kotoryĭ sam avtor opredeliaet kak «komediiu uzhasov»</t>
  </si>
  <si>
    <t>MSRP (Old)</t>
  </si>
  <si>
    <t>‎9785946638739</t>
  </si>
  <si>
    <t>‎9785946638746</t>
  </si>
  <si>
    <t>Рейнское золотое</t>
  </si>
  <si>
    <t>Родительский день. Повесть</t>
  </si>
  <si>
    <t>Берсенева, Анна</t>
  </si>
  <si>
    <t>Berseneva, Anna</t>
  </si>
  <si>
    <t>Rhenish Gold</t>
  </si>
  <si>
    <t>Жукова, Алена</t>
  </si>
  <si>
    <t>Zhukova, Alyona</t>
  </si>
  <si>
    <t>Zhukova, Alena</t>
  </si>
  <si>
    <t>Петров, Дмитрий</t>
  </si>
  <si>
    <t>Kust Press</t>
  </si>
  <si>
    <t>Petrov, Dmitry</t>
  </si>
  <si>
    <t>Parents' Day. The story</t>
  </si>
  <si>
    <t>http://sentrumbookstore.com/upload/iblock/fe4/tfhonoyeubqfubfothd54xu6jdfabp02/9783689591274.jpg</t>
  </si>
  <si>
    <t>978-3689591274</t>
  </si>
  <si>
    <t>Petrov, Dmitriĭ</t>
  </si>
  <si>
    <t>Roditelʹskiĭ denʹ. Povestʹ</t>
  </si>
  <si>
    <t>Тополь, Эдуард</t>
  </si>
  <si>
    <t>Poplar, Edward</t>
  </si>
  <si>
    <t>Topolʹ, Ėduard</t>
  </si>
  <si>
    <t>New</t>
  </si>
  <si>
    <t>New Releases and Bestsellers of Expatriate Russian Authors</t>
  </si>
  <si>
    <t>Russian Language Books ORDER FORM April 2025</t>
  </si>
  <si>
    <t>Prices on this Order Form Effective Through July 1, 2025</t>
  </si>
  <si>
    <t>The Great Gopnik was released in October 2023 only in German. It is being published in Russian for the first time. This is a multi-vector novel, which the author himself defines as a horror comedy. This book brings together scenes of visions, family chronicles, love affairs, humorous jokes and mystical insights written in a somewhat ironic way. The novel focuses on the conflict between culture and the state in Russia. The state embodies a collective existential portrait of the ruler of modern Russia, who, sparing no one, does not spare, aspires to his bloody immortality. The novel has been translated and is being translated into different languages. The author created the play The Great Gopnik, which premiered with great success in Freiburg in March 2024.</t>
  </si>
  <si>
    <t>Австрийские фрукты</t>
  </si>
  <si>
    <t>ISIA Media Verlag, Leipzig</t>
  </si>
  <si>
    <t>Трилогия «Сады Сокола», книга первая</t>
  </si>
  <si>
    <t>Austrian fruits</t>
  </si>
  <si>
    <t xml:space="preserve"> Thirty-five-year-old Tatiana Alifanova is lonely, pragmatic, has no illusions about humanity in general and compatriots in particular, earns her own living and relies only on herself. She did not always live in Moscow, and what she had to overcome in her impoverished childhood in the difficult 90s broke even many adults. But the same free 90s allowed her to understand and realize the best in herself that was given by nature - a quick mind, constancy of will. And the underlying humanity…    All this, like the lights of the mysterious Austrian fruits Tanya saw in the extraordinary village of Sokol, shines not only in her memories, but also in the gathering darkness of her adult life.</t>
  </si>
  <si>
    <t>http://sentrumbookstore.com/upload/iblock/c3b/jqvca09ashpl9mvjv6wn71a3pf702bs0/2701115thickboxdefault.jpg</t>
  </si>
  <si>
    <t xml:space="preserve"> Tridcatipiatiletniaia Tatiana Alifanova odinoka, pragmatichna, ne pitaet illuzii otnositelno chelovechestva voobshe i sootechestvennikov v chastnosti, zarabatievaet na jizn sama i rasschitievaet tolko na sebia. Ona ne vsegda jila v Moskve, a to, chto ei prihodilos preodolevat v ee nishem detstve v tiajeliee 90-e, slomalo daje mnogih vzroslieh. No te je svobodniee 90-e pozvolili ei poniat i realizovat v sebe luchshee, chto dano bielo prirodoi - biestriei um, postoianstvo voli. I podspudnuu chelovechnost…    Vse eto, kak ogonki zagadochnieh «avstriiskih fruktov», uvidennieh Tanei v neobieknovennom poselke Sokol, siiaet ne tolko v vospominaniiah, no i v sgushaushemsia mrake jizni ee vzroslieh let.</t>
  </si>
  <si>
    <t>Avstriiskie fruktie</t>
  </si>
  <si>
    <t>Вокзал Виктория</t>
  </si>
  <si>
    <t xml:space="preserve"> Со сложностями можно справиться. А как справишься с обстоятельствами непреодолимыми? Именно в их тиски попадает Виктория. Жизнь, которую она с самого детства выстраивала напряжением всех своих сил, вдруг рушится, и не по ее вине. При этом у Вики зависимая профессия, ее сын вот-вот вступит в сложный переходный возраст, вдобавок ей некому помочь. И Виктория принимает неожиданное решение, которое полностью изменяет ее жизнь. Вознаградит ее судьба за такую решимость или, наоборот, сломает? Кажется, это решается не только в настоящем, но и в прошлом, о котором Виктория не подозревает…</t>
  </si>
  <si>
    <t>Victoria Railway Station</t>
  </si>
  <si>
    <t xml:space="preserve"> Difficulties can be dealt with. And how will you cope with the circumstances of insurmountable? It is into their clutches that Victoria falls. The life she's been building with all her strength since childhood is suddenly crumbling, and through no fault of her own. At the same time, Vika has a dependent profession, her son is about to enter a difficult transition age, and besides, there is no one to help her. And Victoria makes an unexpected decision that completely changes her life. Will fate reward her for such determination or, on the contrary, break her? It seems that this is being solved not only in the present, but also in the past, which Victoria does not know about.…</t>
  </si>
  <si>
    <t>http://sentrumbookstore.com/upload/iblock/b14/hk1sshyh0j5l6j55j4xrq3197adcw6ou/2701850thickboxdefault.jpg</t>
  </si>
  <si>
    <t xml:space="preserve"> So slojnostiami mojno spravitsia. A kak spravishsia s obstoiatelstvami nepreodolimiemi? Imenno v ih tiski popadaet Viktoriia. Jizn, kotoruu ona s samogo detstva viestraivala napriajeniem vseh svoih sil, vdrug rushitsia, i ne po ee vine. Pri etom u Viki zavisimaia professiia, ee sien vot-vot vstupit v slojniei perehodniei vozrast, vdobavok ei nekomu pomoch. I Viktoriia prinimaet neojidannoe reshenie, kotoroe polnostu izmeniaet ee jizn. Voznagradit ee sudba za takuu reshimost ili, naoborot, slomaet? Kajetsia, eto reshaetsia ne tolko v nastoiashem, no i v proshlom, o kotorom Viktoriia ne podozrevaet…</t>
  </si>
  <si>
    <t>Vokzal Viktoriia</t>
  </si>
  <si>
    <t>Героиня второго плана</t>
  </si>
  <si>
    <t xml:space="preserve"> К сорока двум годам московская художница Майя понимает: она «женщина второго плана», потому что не обладает ни сильным характером, ни умением строить жизнь на собственный лад. Чему удивляться? Ведь и ее бабушка Серафима Игуменцева точно также плыла по течению, хотя ее молодость пришлась на тяжелые послевоенные годы, требовавшие от каждого решительных действий. Однако неожиданно выясняегся, что Серафима сумела расслышать тихие и точные подсказки жизни. Это сделало ее счастливой, уведя далеко от Москвы и заставив полностью перемениться. Но готова ли Майя к резким переменам?..</t>
  </si>
  <si>
    <t>The heroine of the second plan</t>
  </si>
  <si>
    <t xml:space="preserve"> By the age of forty-two, the Moscow artist Maya understands: she is a woman of the second plan because she has neither a strong character nor the ability to build a life in her own way. Why be surprised? After all, her grandmother Serafima Igumentseva also went with the flow, although her youth fell during the difficult post-war years, which required decisive action from everyone. However, it suddenly turned out that Serafima was able to hear the quiet and precise clues of life. This made her happy, taking her far away from Moscow and forcing her to completely change. But is Maya ready for drastic changes?..</t>
  </si>
  <si>
    <t>http://sentrumbookstore.com/upload/iblock/f0c/nob88yihrwe58j0sa05nqv83vvd6p073/2703989thickboxdefault.jpg</t>
  </si>
  <si>
    <t xml:space="preserve"> K soroka dvum godam moskovskaia hudojnica Maiia ponimaet: ona «jenshina vtorogo plana», potomu chto ne obladaet ni silniem harakterom, ni umeniem stroit jizn na sobstvenniei lad. Chemu udivliatsia? Ved i ee babushka Serafima Igumenceva tochno takje pliela po techeniu, hotia ee molodost prishlas na tiajeliee poslevoenniee godie, trebovavshie ot kajdogo reshitelnieh deistvii. Odnako neojidanno vieiasniaegsia, chto Serafima sumela rasslieshat tihie i tochniee podskazki jizni. Eto sdelalo ee schastlivoi, uvedia daleko ot Moskvie i zastaviv polnostu peremenitsia. No gotova li Maiia k rezkim peremenam?..</t>
  </si>
  <si>
    <t>Geroinia vtorogo plana</t>
  </si>
  <si>
    <t>Женщины да Винчи</t>
  </si>
  <si>
    <t xml:space="preserve"> Иногда так хочется полностью переменить свою жизнь! Ведь перемены обещают нам счастье. Но когда они случаются по стечению опасных обстоятельств… Именно это происходит в жизни Белки. В неполные тридцать лет Белла Немировская отлично разбирается в мужской природе благодаря своей интуиции и профессии психолога. Поэтому ее жизнь идет легко и приятно. Но вдруг – вместо родной Москвы чужой город в самой глубине России, чужие и непонятные ей люди… И семейное прошлое, о котором она, оказывается, ничего не знала.   Женщины на полотнах Леонардо… Их взгляды полны тайны, в них - отблеск сокрытого знания, свет глубокой внутренней силы. Если присмотреться к этим лицам, можно увидеть родные черты. Разве русская женщина жестокого XX века, выдержавшая удары истории, не напоминает муз Леонардо да Винчи? Она - воплощение достоинства и силы национального характера. Реалии московской офисной рутины, трагедии и подвиги Великой Отечественной войны, будни российской провинции… В многогранном романе ЖЕНЩИНЫ ДА ВИНЧИ соединились эпохи, семейные истории, личные драмы. Автор умеет говорить просто и ясно о сложных проблемах современного человека. Ее яркие образы навсегда остаются в памяти читателя.</t>
  </si>
  <si>
    <t>Da Vinci's Women</t>
  </si>
  <si>
    <t xml:space="preserve"> Sometimes you just want to completely change your life! After all, change promises us happiness. But when they happen due to dangerous circumstances... that's exactly what happens in a Squirrel's life. In her early thirties, Bella Nemirovskaya is well versed in male nature thanks to her intuition and profession as a psychologist. Therefore, her life is going on easily and pleasantly. But suddenly, instead of his native Moscow, there is a strange city in the very depths of Russia, with strange and incomprehensible people.… And a family past that she, it turns out, knew nothing about.   Women in Leonardo's paintings… Their views are full of mystery, they contain a glimmer of hidden knowledge, the light of deep inner strength. If you look closely at these faces, you can see their native features. Doesn't a Russian woman of the brutal 20th century, who withstood the blows of history, resemble the muses of Leonardo da Vinci? She is the epitome of dignity and strength of national character. The realities of the Moscow office routine, the tragedies and exploits of the Great Patriotic War, the everyday life of the Russian province… The multifaceted novel by the DA VINCI WOMAN combines epochs, family stories, and personal dramas. The author is able to speak simply and clearly about the complex problems of modern man. Her vivid images will forever remain in the reader's memory.</t>
  </si>
  <si>
    <t>http://sentrumbookstore.com/upload/iblock/e4f/m313jdczugu02d5fviwti1n70nlfjxeg/2702693thickboxdefault.jpg</t>
  </si>
  <si>
    <t xml:space="preserve"> Inogda tak hochetsia polnostu peremenit svou jizn! Ved peremenie obeshaut nam schaste. No kogda oni sluchautsia po stecheniu opasnieh obstoiatelstv… Imenno eto proishodit v jizni Belki. V nepolniee tridcat let Bella Nemirovskaia otlichno razbiraetsia v mujskoi prirode blagodaria svoei intuicii i professii psihologa. Poetomu ee jizn idet legko i priiatno. No vdrug – vmesto rodnoi Moskvie chujoi gorod v samoi glubine Rossii, chujie i neponiatniee ei ludi… I semeinoe proshloe, o kotorom ona, okazievaetsia, nichego ne znala.   Jenshinie na polotnah Leonardo… Ih vzgliadie polnie tainie, v nih - otblesk sokrietogo znaniia, svet glubokoi vnutrennei silie. Esli prismotretsia k etim licam, mojno uvidet rodniee chertie. Razve russkaia jenshina jestokogo XX veka, viederjavshaia udarie istorii, ne napominaet muz Leonardo da Vinchi? Ona - voploshenie dostoinstva i silie nacionalnogo haraktera. Realii moskovskoi ofisnoi rutinie, tragedii i podvigi Velikoi Otechestvennoi voinie, budni rossiiskoi provincii… V mnogogrannom romane JENShINIe DA VINChI soedinilis epohi, semeiniee istorii, lichniee dramie. Avtor umeet govorit prosto i iasno o slojnieh problemah sovremennogo cheloveka. Ee iarkie obrazie navsegda ostautsia v pamiati chitatelia.</t>
  </si>
  <si>
    <t>Jenshinie da Vinchi</t>
  </si>
  <si>
    <t>Коктейльные вечеринки</t>
  </si>
  <si>
    <t xml:space="preserve"> Когда юная Маша Морозова снимает комнату в московском поселке Сокол, ей и в голову не приходит, как сильно переменится после этого ее жизнь, какие значимые события в ней произойдут. Машин живой ум позволяет ей понимать, что ее молодость пришлась на время всеобщей неясности и потери ориентиров. Но как ей жить в такое время, она понять не может. Общение с квартирной хозяйкой, ее однофамилицей Верой Морозовой, вдруг освещает для Маши непонятное пространство жизни. Может быть, благодаря тому, что молодость Веры пришлась на схожее время - конец «оттепели» 60-х годов.    А может быть, по более тонким причинам, скрытым в глубине более давних времен. </t>
  </si>
  <si>
    <t>Трилогия «Сады Сокола», книга третья</t>
  </si>
  <si>
    <t>Cocktail parties</t>
  </si>
  <si>
    <t xml:space="preserve"> When young Masha Morozova rents a room in the Moscow village of Sokol, it does not occur to her how much her life will change after that, what significant events will happen in it. Her lively mind allows her to understand that her youth came at a time of general ambiguity and loss of orientation. But she can't figure out how to live in such a time. Communication with the landlady, her namesake Vera Morozova, suddenly illuminates an incomprehensible space of life for Masha. Maybe it's because Vera's youth fell at a similar time - the end of the thaw of the 60s.    Or maybe for more subtle reasons, hidden in the depths of more ancient times. </t>
  </si>
  <si>
    <t>http://sentrumbookstore.com/upload/iblock/e9b/rgeiadregibg8ufrz346of6o3tfaq195/2701114thickboxdefault.jpg</t>
  </si>
  <si>
    <t xml:space="preserve"> Kogda unaia Masha Morozova snimaet komnatu v moskovskom poselke Sokol, ei i v golovu ne prihodit, kak silno peremenitsia posle etogo ee jizn, kakie znachimiee sobietiia v nei proizoidut. Mashin jivoi um pozvoliaet ei ponimat, chto ee molodost prishlas na vremia vseobshei neiasnosti i poteri orientirov. No kak ei jit v takoe vremia, ona poniat ne mojet. Obshenie s kvartirnoi hoziaikoi, ee odnofamilicei Veroi Morozovoi, vdrug osveshaet dlia Mashi neponiatnoe prostranstvo jizni. Mojet biet, blagodaria tomu, chto molodost Verie prishlas na shojee vremia - konec «ottepeli» 60-h godov.    A mojet biet, po bolee tonkim prichinam, skrietiem v glubine bolee davnih vremen. </t>
  </si>
  <si>
    <t>Kokteilniee vecherinki</t>
  </si>
  <si>
    <t>Кристалл Авроры</t>
  </si>
  <si>
    <t xml:space="preserve"> Что делать человеку, если лучшее время его жизни совпало со временем краха всех иллюзий в обществе? Об этом думает в двадцатые годы XXI века Нэла Гербольд - умная, образованная, выросшая в поселке Сокол, гнезде московской интеллигенции. Она вдруг сознает, что ее жизнь рушится не только в связи с личными обстоятельствами, как это ей казалось. Ровно сто лет назад, в разгар нэпа, инженер Леонид Гербольд, прадед Нэлы, построил в Соколе дом в надежде на счастливое будущее, но человеконенавистнический «великий перелом» уничтожил его счастье.    И вот век спустя Нэла Гербольд стоит на пороге нового перелома времени. </t>
  </si>
  <si>
    <t>Трилогия «Сады Сокола», книга вторая</t>
  </si>
  <si>
    <t>The Aurora Crystal</t>
  </si>
  <si>
    <t xml:space="preserve"> What should a person do if the best time of his life coincided with the time of the collapse of all illusions in society? This is what Nela Gerbold, an intelligent, educated woman who grew up in the village of Sokol, the nest of the Moscow intelligentsia, thinks about in the twenties of the XXI century. She suddenly realizes that her life is falling apart not only because of personal circumstances, as it seemed to her. Exactly one hundred years ago, at the height of the NEP, engineer Leonid Gerbold, Nela's great-grandfather, built a house in Sokol in the hope of a happy future, but the misanthropic great turning point destroyed his happiness.    And now, a century later, Nela Gerbold stands on the threshold of a new turning point in time. </t>
  </si>
  <si>
    <t>http://sentrumbookstore.com/upload/iblock/4f2/8633bl76jgxbgyziewuwilla6imysify/2701116thickboxdefault.jpg</t>
  </si>
  <si>
    <t xml:space="preserve"> Chto delat cheloveku, esli luchshee vremia ego jizni sovpalo so vremenem kraha vseh illuzii v obshestve? Ob etom dumaet v dvadcatiee godie XXI veka Nela Gerbold - umnaia, obrazovannaia, vierosshaia v poselke Sokol, gnezde moskovskoi intelligencii. Ona vdrug soznaet, chto ee jizn rushitsia ne tolko v sviazi s lichniemi obstoiatelstvami, kak eto ei kazalos. Rovno sto let nazad, v razgar nepa, injener Leonid Gerbold, praded Nelie, postroil v Sokole dom v nadejde na schastlivoe budushee, no chelovekonenavistnicheskii «velikii perelom» unichtojil ego schaste.    I vot vek spustia Nela Gerbold stoit na poroge novogo pereloma vremeni. </t>
  </si>
  <si>
    <t>Kristall Avrorie</t>
  </si>
  <si>
    <t xml:space="preserve"> «Чтобы возвести особенно мощную цитадель зла, дьяволу не хватает худшего, что есть в людях. Поэтому он берет лучшее, что в них есть, и обращает во зло», – говорит во время Второй мировой войны немецкая монахиня. В справедливости этих слов Ада убеждается в военной Москве 2022 года. Зло не только одолело многих ее друзей, но и выжгло душу любимого человека… О том, как это происходит, Ада знает от своих близких, которые в ХХ веке видели и торжество зла, и силу добра в Москве, во Владивостоке, в Германии на рейнском острове, в Минске, в белорусском Полесье, в Англии. По всем этим местам проходят современная и историческая линии первого романа, написанного российским автором о войне 2022 года. 
 Анна Берсенева ( Татьяна Сотникова) — одна из самых успешных и широко издаваемых писательниц России. Ее роман «Рейнское золотое» не мог быть издан на родине. Хотя тематически «Рейнское золотое» завершает трилогию, начатую романами «Сети Вероники» и «Песчаная роза» — это совершенно самостоятельное произведение. Действие его происходит в Москве февраля 2022 года. Все описанные в романе подробности войны, которую ведет Россия против Украины, не вымышлены. Автор использовала только те факты, которые были подтверждены медиа, обладающими прочной мировой репутацией, а еще свидетельства очевидцев. 
 Издательство Litsvet присудило Анне Берсеневой премию Э. Хемингуэя 2024 года за роман «Рейнское золотое». На родине писатель объявлена иноагентом.  </t>
  </si>
  <si>
    <t>Canada. Издательство Litsvet</t>
  </si>
  <si>
    <t>To build a particularly powerful citadel of evil, the devil lacks the worst in people. Therefore, he takes the best in them and turns them into evil, says a German nun during the Second World War. Ada is convinced of the validity of these words in military Moscow in 2022. Evil not only defeated many of her friends, but also burned out the soul of a loved one.… Ada knows how this happens from her loved ones, who in the twentieth century saw both the triumph of evil and the power of good in Moscow, Vladivostok, Germany on the Rhine island, in Minsk, in the Belarusian Polesie, in England. The modern and historical lines of the first novel written by the Russian author about the war of 2022 run through all these places. 
 Anna Berseneva (Tatiana Sotnikova) is one of the most successful and widely published writers in Russia. Her novel Rhenish Gold could not be published in her homeland. Although thematically, Rhenish Gold completes the trilogy that began with the novels Veronica's Nets and The Sand Rose, it is a completely independent work. It takes place in Moscow on February 2022. All the details of the war waged by Russia against Ukraine described in the novel are not fictional. The author used only those facts that were confirmed by the media, which have a solid global reputation, as well as eyewitness accounts. 
 Litsvet Publishing house awarded Anna Berseneva the E. Hemingway Prize in 2024 for the novel Rhenish Gold. The writer was declared a foreign agent in her homeland.  </t>
  </si>
  <si>
    <t>http://sentrumbookstore.com/upload/iblock/b8c/zkf6b13b91w9s4gxuluoylntfs8w3sjf/2701236thickboxdefault.jpg</t>
  </si>
  <si>
    <t xml:space="preserve"> «Chtobie vozvesti osobenno moshnuu citadel zla, diavolu ne hvataet hudshego, chto est v ludiah. Poetomu on beret luchshee, chto v nih est, i obrashaet vo zlo», – govorit vo vremia Vtoroi mirovoi voinie nemeckaia monahinia. V spravedlivosti etih slov Ada ubejdaetsia v voennoi Moskve 2022 goda. Zlo ne tolko odolelo mnogih ee druzei, no i viejglo dushu lubimogo cheloveka… O tom, kak eto proishodit, Ada znaet ot svoih blizkih, kotoriee v HH veke videli i torjestvo zla, i silu dobra v Moskve, vo Vladivostoke, v Germanii na reinskom ostrove, v Minske, v belorusskom Polese, v Anglii. Po vsem etim mestam prohodiat sovremennaia i istoricheskaia linii pervogo romana, napisannogo rossiiskim avtorom o voine 2022 goda. 
 Anna Berseneva ( Tatiana Sotnikova) — odna iz samieh uspeshnieh i shiroko izdavaemieh pisatelnic Rossii. Ee roman «Reinskoe zolotoe» ne mog biet izdan na rodine. Hotia tematicheski «Reinskoe zolotoe» zavershaet trilogiu, nachatuu romanami «Seti Veroniki» i «Peschanaia roza» — eto sovershenno samostoiatelnoe proizvedenie. Deistvie ego proishodit v Moskve fevralia 2022 goda. Vse opisanniee v romane podrobnosti voinie, kotoruu vedet Rossiia protiv Ukrainie, ne viemieshlenie. Avtor ispolzovala tolko te faktie, kotoriee bieli podtverjdenie media, obladaushimi prochnoi mirovoi reputaciei, a eshe svidetelstva ochevidcev. 
 Izdatelstvo Litsvet prisudilo Anne Bersenevoi premiu E. Hemingueia 2024 goda za roman «Reinskoe zolotoe». Na rodine pisatel obiavlena inoagentom.  </t>
  </si>
  <si>
    <t>Reinskoe zolotoe</t>
  </si>
  <si>
    <t>Canada. Izdatelstvo Litsvet</t>
  </si>
  <si>
    <t>Canada. Litsvet Publishing House</t>
  </si>
  <si>
    <t>ВАНГЕЛИЯ «Та, что несёт благую весть»</t>
  </si>
  <si>
    <t>Эта книга написана по первоначально созданному ее авторами сценарию первого в мире художественного сериала о болгарской ясновидящей Ванге (1911-1996). Знаменитая прорицательница, которая предсказала многие значительные события современной истории – срок жизни Сталина, ввод советских войск в Чехословакию, гибель Индиры Ганди, аварию подводной лодки «Курск», – показана в этом киноромане не только как загадочный человек с необъяснимыми способностями, но и как женщина, судьба которой была наполнена драматичными перипетиями и динамикой сильных чувств. Вся жизнь знаменитой ясновидящей соответствовала значению ее имени: Вангелия – «та, что несет благую весть».</t>
  </si>
  <si>
    <t>ISIA Media Verlag_ Leipzig</t>
  </si>
  <si>
    <t>VANGELIA The one who brings the good news</t>
  </si>
  <si>
    <t>This book is based on the script originally created by its authors for the world's first feature series about the Bulgarian clairvoyant Wang (1911-1996). The famous soothsayer, who predicted many significant events in modern history – Stalin's lifetime, the entry of Soviet troops into Czechoslovakia, the death of Indira Gandhi, the Kursk submarine accident – is shown in this film novel not only as a mysterious person with inexplicable abilities, but also as a woman whose fate was filled with dramatic vicissitudes and the dynamics of the strong feelings. The whole life of the famous clairvoyant corresponded to the meaning of her name: Vangelia – the one who brings the good news.</t>
  </si>
  <si>
    <t>http://sentrumbookstore.com/upload/iblock/e01/osapczt4w0izey6ixb8rxgv46bc6f276/9783689599355.jpg</t>
  </si>
  <si>
    <t>978-3-68959-935-5</t>
  </si>
  <si>
    <t>Ėta kniga napisana po pervonachalʹno sozdannomu ee avtorami stsenariiu pervogo v mire khudozhestvennogo seriala o bolgarskoĭ iasnovidiashcheĭ Vange (1911-1996). Znamenitaia proritsatelʹnitsa, kotoraia predskazala mnogie znachitelʹnye sobytiia sovremennoĭ istorii – srok zhizni Stalina, vvod sovetskikh voĭsk v Chekhoslovakiiu, gibelʹ Indiry Gandi, avariiu podvodnoĭ lodki «Kursk», – pokazana v ėtom kinoromane ne tolʹko kak zagadochnyĭ chelovek s neobʺiasnimymi sposobnostiami, no i kak zhenshchina, sudʹba kotoroĭ byla napolnena dramatichnymi peripetiiami i dinamikoĭ silʹnykh chuvstv. Vsia zhiznʹ znamenitoĭ iasnovidiashcheĭ sootvetstvovala znacheniiu ee imeni: Vangeliia – «ta, chto neset blaguiu vestʹ».</t>
  </si>
  <si>
    <t>VANGELIIA «Ta, chto nesët blaguiu vestʹ»</t>
  </si>
  <si>
    <t>Бочков, Валерий</t>
  </si>
  <si>
    <t>Брат мой Каин</t>
  </si>
  <si>
    <t>На развалинах России царствуют где исламисты, где новопровозглашенный 'император', а где и никто. Остальной мир закрывает на них глаза, думает, будто новые правители слишком слабы, чтобы представлять серьезную угрозу. Но не стоит недооценивать стремление узурпатора к власти: он готовится уничтожить мир - пусть вместе с собой. Сможет ли современная Юдифь - внучка советского генерала Катерина Каширская - спасти если не мир, но то лучшее, чего добилось человечество? Об этом заключительная книга трилогии-предупреждения Валерия Бочкова.</t>
  </si>
  <si>
    <t>Bochkov, Valery</t>
  </si>
  <si>
    <t>My brother Cain</t>
  </si>
  <si>
    <t>Islamists rule in the ruins of Russia, the newly proclaimed emperor and no one else. The rest of the world turns a blind eye to them, thinking that the new rulers are too weak to pose a serious threat. But do not underestimate the usurper's desire for power: he is preparing to destroy the world, even with himself. Will modern Judith, the granddaughter of Soviet General Katerina Kashirskaya, be able to save, if not the world, but the best that humanity has achieved? This is the final book of the trilogy, warnings by Valery Bochkov.</t>
  </si>
  <si>
    <t>http://sentrumbookstore.com/upload/iblock/b46/s77an7o0fccf2gpgzbs42of3llh9cz21/9783689599577.jpg</t>
  </si>
  <si>
    <t>Na razvalinakh Rossii tsarstvuiut gde islamisty, gde novoprovozglashennyĭ 'imperator', a gde i nikto. Ostalʹnoĭ mir zakryvaet na nikh glaza, dumaet, budto novye praviteli slishkom slaby, chtoby predstavliatʹ serʹeznuiu ugrozu. No ne stoit nedootsenivatʹ stremlenie uzurpatora k vlasti: on gotovitsia unichtozhitʹ mir - pustʹ vmeste s soboĭ. Smozhet li sovremennaia IUdifʹ - vnuchka sovetskogo generala Katerina Kashirskaia - spasti esli ne mir, no to luchshee, chego dobilosʹ chelovechestvo? Ob ėtom zakliuchitelʹnaia kniga trilogii-preduprezhdeniia Valeriia Bochkova.</t>
  </si>
  <si>
    <t>Bochkov, Valeriĭ</t>
  </si>
  <si>
    <t>Brat moĭ Kain</t>
  </si>
  <si>
    <t>Коронация зверя</t>
  </si>
  <si>
    <t>Президент убит, Москва в огне, режим пал, по Красной площади гарцует султан на белом коне. Что будет дальше, не знает никто, даже захватившие власть, ситуация меняется с каждым часом… В наступившем хаосе социолог Дмитрий Незлобин ищет своего сына, чтобы спасти от гибели. Но успеет ли, сможет ли?</t>
  </si>
  <si>
    <t>Coronation of the Beast</t>
  </si>
  <si>
    <t>The president has been killed, Moscow is on fire, the regime has fallen, and the sultan is riding a white horse across Red Square. No one knows what will happen next, not even those who seized power, the situation is changing by the hour.… In the ensuing chaos, sociologist Dmitry Nezlobin is looking for his son to save him from death. But will he make it, will he be able to?</t>
  </si>
  <si>
    <t>http://sentrumbookstore.com/upload/iblock/780/u0qffy57o4h7uq6qeickxjy9sp9bfjlm/9783689599706.jpg</t>
  </si>
  <si>
    <t>Prezident ubit, Moskva v ogne, rezhim pal, po Krasnoĭ ploshchadi gartsuet sultan na belom kone. Chto budet dalʹshe, ne znaet nikto, dazhe zakhvativshie vlastʹ, situatsiia meniaetsia s kazhdym chasom… V nastupivshem khaose sotsiolog Dmitriĭ Nezlobin ishchet svoego syna, chtoby spasti ot gibeli. No uspeet li, smozhet li?</t>
  </si>
  <si>
    <t>Koronatsiia zveria</t>
  </si>
  <si>
    <t>Сады Казановы</t>
  </si>
  <si>
    <t>Casanova Gardens</t>
  </si>
  <si>
    <t>http://sentrumbookstore.com/upload/iblock/72a/h81nq3h9qe4hco2466k0r2hfx3haip4z/9783689599348.jpg</t>
  </si>
  <si>
    <t>978-3-68959-934-8</t>
  </si>
  <si>
    <t>Sady Kazanovy</t>
  </si>
  <si>
    <t>Харон</t>
  </si>
  <si>
    <t>Говорят, Харон - перевозчик душ умерших в Аид - отличается свирепыми голубыми глазами. Американский коммандо Ник Саммерс, он же русский сирота Николай Королев, тоже голубоглаз и свиреп и тоже проводит на тот свет множество людей, включая знаменитого исламистского Шейха. Ник пытается избежать рока - но тот неминуемо его настигает и призывает к новому походу по Стиксу. Судьба ведет его в далекую, но все равно родную для него Россию…</t>
  </si>
  <si>
    <t>Charon</t>
  </si>
  <si>
    <t>It is said that Charon, the carrier of the souls of the dead to Hades, is distinguished by fierce blue eyes. American commando Nick Summers, aka Russian orphan Nikolai Korolev, is also blue-eyed and fierce and also leads many people to the other world, including the famous Islamist Sheikh. Nick tries to avoid rock, but he inevitably catches up with him and calls for a new hike on the Styx. Fate leads him to a distant, but still native Russia.…</t>
  </si>
  <si>
    <t>http://sentrumbookstore.com/upload/iblock/7cf/ci8ol4z9u60c5tu489og4whla32md4o9/9783689599614.jpg</t>
  </si>
  <si>
    <t>Govoriat, Kharon - perevozchik dush umershikh v Aid - otlichaetsia svirepymi golubymi glazami. Amerikanskiĭ kommando Nik Sammers, on zhe russkiĭ sirota Nikolaĭ Korolev, tozhe goluboglaz i svirep i tozhe provodit na tot svet mnozhestvo liudeĭ, vkliuchaia znamenitogo islamistskogo Sheĭkha. Nik pytaetsia izbezhatʹ roka - no tot neminuemo ego nastigaet i prizyvaet k novomu pokhodu po Stiksu. Sudʹba vedet ego v dalekuiu, no vse ravno rodnuiu dlia nego Rossiiu…</t>
  </si>
  <si>
    <t>Kharon</t>
  </si>
  <si>
    <t>Гандельсман, Владимир</t>
  </si>
  <si>
    <t>Изъ Я тие. Стихотворения 1973 - 2023</t>
  </si>
  <si>
    <t>Поэт и переводчик Владимир Гандельсман родился в 1948 г. в Ленинграде, работал кочегаром, сторожем, гидом, грузчиком и т. д. С 1991 года живет в Нью-Йорке и Санкт-Петербурге. Автор более 20 книг стихов, сборников прозы и эссе. Лауреат нескольких премий.</t>
  </si>
  <si>
    <t>Gandelsman, Vladimir</t>
  </si>
  <si>
    <t>And I'm quiet. Poems 1973 - 2023</t>
  </si>
  <si>
    <t>Poet and translator Vladimir Gandelsman was born in 1948 in Leningrad, worked as a stoker, watchman, guide, loader, etc. Since 1991 he has lived in New York and St. Petersburg. He is the author of more than 20 books of poetry, collections of prose and essays. Winner of several awards.</t>
  </si>
  <si>
    <t>http://sentrumbookstore.com/upload/iblock/273/v9wrw1gldsuiwqa85pi8c72bb6hfp8zk/9783910894044.jpg</t>
  </si>
  <si>
    <t>Poėt i perevodchik Vladimir Gandelʹsman rodilsia v 1948 g. v Leningrade, rabotal kochegarom, storozhem, gidom, gruzchikom i t. d. S 1991 goda zhivet v Nʹiu-Ĭorke i Sankt-Peterburge. Avtor bolee 20 knig stikhov, sbornikov prozy i ėsse. Laureat neskolʹkikh premiĭ.</t>
  </si>
  <si>
    <t>Gandelʹsman, Vladimir</t>
  </si>
  <si>
    <t>Izʺ IA tie. Stikhotvoreniia 1973 - 2023</t>
  </si>
  <si>
    <t>В сборник Владимира Гандельсмана вошли стихи из разных книг, написанные за полвека.  Поэт и переводчик Владимир Гандельсман родился в 1948 г. в Ленинграде, работал кочегаром, сторожем, гидом, грузчиком и т. д. С 1991 года живет в Нью-Йорке и Санкт-Петербурге. Автор более 20 книг стихов, сборников прозы и эссе. Лауреат нескольких премий.</t>
  </si>
  <si>
    <t>Esterum Publishing, Frankfurt/Main</t>
  </si>
  <si>
    <t>Withdrawal.  Poems 1973 - 2023</t>
  </si>
  <si>
    <t>Vladimir Gandelsman's collection includes poems from various books written over half a century.  Poet and translator Vladimir Gandelsman was born in 1948 in Leningrad, worked as a stoker, watchman, guide, loader, etc. Since 1991 he has lived in New York and St. Petersburg. He is the author of more than 20 books of poetry, collections of prose and essays. Winner of several awards.</t>
  </si>
  <si>
    <t>http://sentrumbookstore.com/upload/iblock/820/pg0o3nqinpfgswtjpf6sps3o4iy0rwuj/2678702thickboxdefault.jpg</t>
  </si>
  <si>
    <t>V sbornik Vladimira Gandelsmana voshli stihi iz raznieh knig, napisanniee za polveka.  Poet i perevodchik Vladimir Gandelsman rodilsia v 1948 g. v Leningrade, rabotal kochegarom, storojem, gidom, gruzchikom i t. d. S 1991 goda jivet v Nu-Iorke i Sankt-Peterburge. Avtor bolee 20 knig stihov, sbornikov prozie i esse. Laureat neskolkih premii.</t>
  </si>
  <si>
    <t>Iziatie.  Stihotvoreniia 1973 - 2023</t>
  </si>
  <si>
    <t>Все, что помню</t>
  </si>
  <si>
    <t>'Всё, что помню' - солнечная одесская проза, в которой соединяются дневниковая исповедальность, воспоминания об известных людях (В.Тодоровском, А.Журбине, Ю.Ковале, Л.Улицкой, В.Цое, Г.Сукачеве, М.Жванецком, М.Задорнове и др.) и художественный вымысел.  'Книжку с таким названием мог бы написать каждый человек. Мне даже кажется, что каждый человек должен проделать такую работу рассмотрения своей жизни. Это не столько полезно, сколько необходимо - заглянуть в свое детство, пройти по пути взросления и рассмотреть свою жизнь повзрослевшими глазами, сделать открытия о своих близких и самом себе. Алена Жукова показала, как это делается. И сделала это с искренностью, бесстрашием и мужественной честностью'.   Людмила Улицкая</t>
  </si>
  <si>
    <t>Canada_ Litsvet</t>
  </si>
  <si>
    <t>That's all I remember</t>
  </si>
  <si>
    <t>All that I remember is sunny Odessa prose, which combines diary confessions, memories of famous people (V.Todorovsky, A.Zhurbin, Yu.Kovale, L.Ulitskaya, V.Tsoe, G.Sukachev, M.Zhvanetsky, M.Zadornov, etc.) and fiction.  Anyone could write a book with that name. It even seems to me that everyone has to do this kind of work in their life. It is not so much useful as necessary to look into your childhood, follow the path of growing up and look at your life with mature eyes, make discoveries about your loved ones and yourself. Alyona Zhukova showed how it is done. And she did it with sincerity, fearlessness, and courageous honesty.   Lyudmila Ulitskaya</t>
  </si>
  <si>
    <t>http://sentrumbookstore.com/upload/iblock/853/d7q3prticn2t9bn2gqe3t726gkyj1s8a/9781458321466.jpg</t>
  </si>
  <si>
    <t>'Vsë, chto pomniu' - solnechnaia odesskaia proza, v kotoroĭ soediniaiutsia dnevnikovaia ispovedalʹnostʹ, vospominaniia ob izvestnykh liudiakh (V.Todorovskom, A.Zhurbine, IU.Kovale, L.Ulitskoĭ, V.TSoe, G.Sukacheve, M.Zhvanetskom, M.Zadornove i dr.) i khudozhestvennyĭ vymysel.  'Knizhku s takim nazvaniem mog by napisatʹ kazhdyĭ chelovek. Mne dazhe kazhetsia, chto kazhdyĭ chelovek dolzhen prodelatʹ takuiu rabotu rassmotreniia svoeĭ zhizni. Ėto ne stolʹko polezno, skolʹko neobkhodimo - zaglianutʹ v svoe detstvo, proĭti po puti vzrosleniia i rassmotretʹ svoiu zhiznʹ povzroslevshimi glazami, sdelatʹ otkrytiia o svoikh blizkikh i samom sebe. Alena Zhukova pokazala, kak ėto delaetsia. I sdelala ėto s iskrennostʹiu, besstrashiem i muzhestvennoĭ chestnostʹiu'.   Liudmila Ulitskaia</t>
  </si>
  <si>
    <t>Vse, chto pomniu</t>
  </si>
  <si>
    <t>Кириллова, Ксения</t>
  </si>
  <si>
    <t>Легенда о запретном даре</t>
  </si>
  <si>
    <t>На прекрасной земле, где царит вечное лето, живут и трудятся люди. Каждый из них наделен уникальным талантом, позволяющим проникать в самые глубины природы и управлять стихиями. Однако некоторые из людей рождаются с уникальными магическими способностями, которые они еще во младенчестве приносят в дар священной Горе и получают назад только после смерти. Но что будет, если в какой-то момент привычный ритуал нарушится, и один из простых смертных обретет дар, равных которому еще не было на земле? «Легенда о запретном даре» – это увлекательная и глубокая история о природе таланта и о том, как незаметно и тонко в сердце человека может поселиться зло.  Это первое в своем роде балканское фэнтези, предлагающее свою версию первозданного мира и того, как зародилась вся современная славянская мифология.</t>
  </si>
  <si>
    <t>Kirillova, Ksenia</t>
  </si>
  <si>
    <t>The Legend of the Forbidden Gift</t>
  </si>
  <si>
    <t>People live and work in a beautiful land where eternal summer reigns. Each of them is endowed with a unique talent that allows them to penetrate into the very depths of nature and control the elements. However, some people are born with unique magical abilities, which they donate to the sacred Mountain in infancy and receive back only after death. But what happens if at some point the usual ritual is disrupted, and one of the ordinary mortals acquires a gift that has never been equaled on earth? The Legend of the Forbidden Gift is a fascinating and profound story about the nature of talent and how imperceptibly and subtly evil can settle in a person's heart.  This is the first Balkan fantasy of its kind, offering its own version of the primordial world and how all modern Slavic mythology originated.</t>
  </si>
  <si>
    <t>http://sentrumbookstore.com/upload/iblock/1a4/e212ng2usy9j4u7fg0yyk7sucin0pjta/9783689599676.jpg</t>
  </si>
  <si>
    <t>Na prekrasnoĭ zemle, gde tsarit vechnoe leto, zhivut i trudiatsia liudi. Kazhdyĭ iz nikh nadelen unikalʹnym talantom, pozvoliaiushchim pronikatʹ v samye glubiny prirody i upravliatʹ stikhiiami. Odnako nekotorye iz liudeĭ rozhdaiutsia s unikalʹnymi magicheskimi sposobnostiami, kotorye oni eshche vo mladenchestve prinosiat v dar sviashchennoĭ Gore i poluchaiut nazad tolʹko posle smerti. No chto budet, esli v kakoĭ-to moment privychnyĭ ritual narushitsia, i odin iz prostykh smertnykh obretet dar, ravnykh kotoromu eshche ne bylo na zemle? «Legenda o zapretnom dare» – ėto uvlekatelʹnaia i glubokaia istoriia o prirode talanta i o tom, kak nezametno i tonko v serdtse cheloveka mozhet poselitʹsia zlo.  Ėto pervoe v svoem rode balkanskoe fėntezi, predlagaiushchee svoiu versiiu pervozdannogo mira i togo, kak zarodilasʹ vsia sovremennaia slavianskaia mifologiia.</t>
  </si>
  <si>
    <t>Kirillova, Kseniia</t>
  </si>
  <si>
    <t>Legenda o zapretnom dare</t>
  </si>
  <si>
    <t>Кирилл Кобрин – литератор, историк. Автор более трех десятков книг и многочисленных публикаций на европейских и восточных языках. Со-основатель и со-редактор литературно-художественного онлайн-проекта post(non)fiction. Пишет на русском и английском. Живет где-то в Европе. Сборник эссе Кирилла Кобрина – о людях слова, в обоих смыслах этого выражения. Его герои – литераторы, либо те, кто хотя бы ненадолго, вольноопределяющимися заглянул в писательский цех. Все они – несмотря на различия исторические, гендерные, классовые, любые – умели держать свое слово, по крайней мере, в самых важных случаях, имеющих отношение к тому, что они хотели сказать, выводя слова на бумаге/экране. Герои новой книги Кобрина жили в разные времена, от IV до XXI века нашей эры, в самых разных странах, от Поднебесной империи до Соединенного королевства. Методы их жизни и их сочинительства были тоже самые разные, но что-то общее все же просвечивает сквозь пестрые обстоятельства жизней этих людей. Это общее Кобрин и пытается нащупать в своих эссе. Он пишет о Ксавье де Местре, Тао Юаньмине, Ли Миллер, Джордже Оруэлле, Мишель Бернстайн, Марке Фишере, В.Г. Зебальде и многих других, неизвестных, забытых и пока не забытых, пока известных. В оформлении обложки использована картина Джона Рёскина «Северо-западный портал собора Св. Марка, Венеция»,1877. Фонд Рёскина, Библиотека Рёскина, Ланкастерский университет.</t>
  </si>
  <si>
    <t>Esterum Publishing_ Frankfurt/Main_ 2024</t>
  </si>
  <si>
    <t>Kirill Kobrin is a writer and historian. He is the author of more than three dozen books and numerous publications in European and Oriental languages. Co-founder and co-editor of the online literary and artistic project post(non)fiction. He writes in Russian and English. He lives somewhere in Europe. Kirill Kobrin's collection of essays is about people of the word, in both senses of the expression. His characters are writers, or those who, at least for a short time, voluntarily looked into the writing workshop. All of them – despite historical, gender, class, or any differences – were able to keep their word, at least in the most important cases related to what they wanted to say, putting words on paper/ screen. The heroes of Kobrin's new book lived at different times, from the fourth to the twenty-first century AD, in various countries, from the Celestial Empire to the United Kingdom. The methods of their lives and their writing were also very different, but something in common still shines through the motley circumstances of these people's lives. This is what Kobrin is trying to find in his essays. He writes about Xavier de Mestre, Tao Yuanming, Lee Miller, George Orwell, Michelle Bernstein, Mark Fischer, W.G. Seebald and many others, unknown, forgotten and not yet forgotten, yet known. The cover design uses John Ruskin's painting Northwest Portal of St. Mark's Cathedral, Venice, 1877. Ruskin Foundation, Ruskin Library, Lancaster University.</t>
  </si>
  <si>
    <t>http://sentrumbookstore.com/upload/iblock/bd6/9up2dxmdyfycwr6wao23vnxpcjdm1c1g/9783910894105.jpg</t>
  </si>
  <si>
    <t>Kirill Kobrin – literator, istorik. Avtor bolee trekh desiatkov knig i mnogochislennykh publikatsiĭ na evropeĭskikh i vostochnykh iazykakh. So-osnovatelʹ i so-redaktor literaturno-khudozhestvennogo onlaĭn-proekta post(non)fiction. Pishet na russkom i angliĭskom. Zhivet gde-to v Evrope. Sbornik ėsse Kirilla Kobrina – o liudiakh slova, v oboikh smyslakh ėtogo vyrazheniia. Ego geroi – literatory, libo te, kto khotia by nenadolgo, volʹnoopredeliaiushchimisia zaglianul v pisatelʹskiĭ tsekh. Vse oni – nesmotria na razlichiia istoricheskie, gendernye, klassovye, liubye – umeli derzhatʹ svoe slovo, po kraĭneĭ mere, v samykh vazhnykh sluchaiakh, imeiushchikh otnoshenie k tomu, chto oni khoteli skazatʹ, vyvodia slova na bumage/ėkrane. Geroi novoĭ knigi Kobrina zhili v raznye vremena, ot IV do XXI veka nasheĭ ėry, v samykh raznykh stranakh, ot Podnebesnoĭ imperii do Soedinennogo korolevstva. Metody ikh zhizni i ikh sochinitelʹstva byli tozhe samye raznye, no chto-to obshchee vse zhe prosvechivaet skvozʹ pestrye obstoiatelʹstva zhizneĭ ėtikh liudeĭ. Ėto obshchee Kobrin i pytaetsia nashchupatʹ v svoikh ėsse. On pishet o Ksavʹe de Mestre, Tao IUanʹmine, Li Miller, Dzhordzhe Oruėlle, Mishelʹ Bernstaĭn, Marke Fishere, V.G. Zebalʹde i mnogikh drugikh, neizvestnykh, zabytykh i poka ne zabytykh, poka izvestnykh. V oformlenii oblozhki ispolʹzovana kartina Dzhona Rëskina «Severo-zapadnyĭ portal sobora Sv. Marka, Venetsiia»,1877. Fond Rëskina, Biblioteka Rëskina, Lankasterskiĭ universitet.</t>
  </si>
  <si>
    <t>Интеллигенция поёт 'блатные' песни</t>
  </si>
  <si>
    <t>С момента изобретения звукового кино на советском экране вольготно чувствовали себя песни, официально запрещенные к исполнению с эстрады: уличные, хулиганские, одесские…Часто наблюдался парадокс: «запрещенные» песни сочиняли признанные поэты и композиторы, а исполняли народные артисты. Знаете ли вы, что один из всем известных «блатных» шлягеров сочинил Евгений Евтушенко, а есенинское «Письмо матери» прозвучало в картине Шукшина «Калина красная» благодаря личной просьбе Л.И.Брежнева? В качестве приложения в книгу включена рукописная запись «Мурки» 1935 года, включающая несколько десятков куплетов. О том, как, когда и почему «антисоветские» песни звучали с советского экрана, об истории создания многих хитов и даже о том, кто же все-таки написал «Мурку» читайте в новой книге серии «Аккорды истории»!</t>
  </si>
  <si>
    <t>The intelligentsia sings thug songs</t>
  </si>
  <si>
    <t>Since the invention of sound cinema, songs officially banned from the stage have felt at ease on the Soviet screen: street, hooligan, Odessa... A paradox has often been observed: forbidden songs were composed by recognized poets and composers, and performed by folk artists. Did you know that Yevgeny Yevtushenko composed one of the well-known thieves hits, and Yesenin's Letter to his Mother was featured in Shukshin's Kalina Krasnaya thanks to the personal request of Leonid Brezhnev? As an appendix, the book includes a handwritten recording of Murka from 1935, which includes several dozen verses. Read about how, when and why anti-Soviet songs were played from the Soviet screen, about the history of the creation of many hits and even about who wrote Murka in the new book series Chords of History!</t>
  </si>
  <si>
    <t>http://sentrumbookstore.com/upload/iblock/066/unz3uv0r70s7id2x3jsbxiccmnwf16fl/9785907867673.jpg</t>
  </si>
  <si>
    <t>S momenta izobreteniia zvukovogo kino na sovetskom ėkrane volʹgotno chuvstvovali sebia pesni, ofitsialʹno zapreshchennye k ispolneniiu s ėstrady: ulichnye, khuliganskie, odesskie…Chasto nabliudalsia paradoks: «zapreshchennye» pesni sochiniali priznannye poėty i kompozitory, a ispolniali narodnye artisty. Znaete li vy, chto odin iz vsem izvestnykh «blatnykh» shliagerov sochinil Evgeniĭ Evtushenko, a eseninskoe «Pisʹmo materi» prozvuchalo v kartine Shukshina «Kalina krasnaia» blagodaria lichnoĭ prosʹbe L.I.Brezhneva? V kachestve prilozheniia v knigu vkliuchena rukopisnaia zapisʹ «Murki» 1935 goda, vkliuchaiushchaia neskolʹko desiatkov kupletov. O tom, kak, kogda i pochemu «antisovetskie» pesni zvuchali s sovetskogo ėkrana, ob istorii sozdaniia mnogikh khitov i dazhe o tom, kto zhe vse-taki napisal «Murku» chitaĭte v novoĭ knige serii «Akkordy istorii»!</t>
  </si>
  <si>
    <t>Intelligentsiia poët 'blatnye' pesni</t>
  </si>
  <si>
    <t>«Родительский день» — пронзительная повесть о войне, семейных узах, долге и любви, где трагедия переплетается с надеждой в сложном диалоге поколений. Быть может, это первый опыт новой литературы, близко перекликающейся с «лейтенантской прозой». 
 Опыт, опирающийся на шедевр Виктора Некрасова и продолжающий традицию рассказа не о событии, а внутри события. Внутри обыденной, распределённой и расколотой жизни, где есть отец и сын Петровы. 
 Дмитрий Павлович Петров Род. в 1962 году в Москве 
 Российский и израильский писатель, публицист и журналист. Особую известность получил благодаря книгам о жизни и творчестве писателей-шестидесятников, изгнанников Третьей волны: Аксёнова, Гладилина, Максимова и других, где глубоко и с любовью исследовал их вклад в культуру и общество.  Дмитрий Дмитриевич Петров (Леший) Род. в 1989 году в Москве  Учёный-этнограф, историк и леволибертарный теоретик и практик. Изучал Русский Север и Курдистан, а также общественные движения. В работах и выступлениях обсуждал вопросы социальной справедливости и политической свободы. Писал книги и статьи, читал лекции о Курдистане и Ближнем Востоке. Бывал там. С 2018 года жил в Киеве. После начала войны в Украине вместе с товарищами создал Антиавторитарный добровольческий отряд и пропал без вести, защищая свои идеи, свободу и мир.  На фоне воюющего, но живого города главный герой пытается понять и сохранить связь со своим сыном, оказавшимся в самой гуще трагических событий. Через их диалоги, внутренние монологи и встречи с окружающими перед читателем раскрывается глубокий психологический конфликт между поколениями, вопросами долга, личной ответственности и любви. Гибель за свои убеждения оказывается реальностью сегодняшнего дня, а не анахронизмом из золотого века.  Эта книга — не только история о семье, но и откровенный взгляд на современную войну, её повседневность и её воздействие на человеческие судьбы. Синтез документальной точности, лирической теплоты и философских раздумий делает «Родительский день» произведением, которое затрагивает самые глубокие струны души и вызывает у читателя потребность задуматься о своём месте в этом сложном мире.</t>
  </si>
  <si>
    <t>Parents' Day is a poignant story about war, family ties, duty and love, where tragedy is intertwined with hope in a complex dialogue between generations. Perhaps this is the first experience of a new literature that closely resembles the lieutenant's prose. 
 An experience based on Viktor Nekrasov's masterpiece and continuing the tradition of telling not about an event, but within an event. Inside an ordinary, distributed and divided life, where there are father and son Petrovs. 
 Dmitry Pavlovich Petrov was born in 1962 in Moscow. 
 Russian and Israeli writer, publicist and journalist. He became particularly famous for his books about the life and work of writers from the Sixties, exiles of the Third Wave: Aksenov, Gladilin, Maximov and others, where he deeply and lovingly explored their contribution to culture and society.  Dmitry Dmitrievich Petrov (Leshiy) Born in 1989 in Moscow is an ethnographer, historian, and left-libertarian theorist and practitioner. He studied the Russian North and Kurdistan, as well as social movements. In his works and speeches, he discussed issues of social justice and political freedom. He wrote books and articles, and gave lectures on Kurdistan and the Middle East. I've been there. Since 2018, he has lived in Kiev. After the outbreak of the war in Ukraine, he and his comrades created an anti-Authoritarian volunteer group and went missing defending their ideas, freedom and peace.  Against the backdrop of a warring but vibrant city, the protagonist tries to understand and keep in touch with his son, who finds himself in the midst of tragic events. Through their dialogues, internal monologues and meetings with others, the reader discovers a deep psychological conflict between generations, issues of duty, personal responsibility and love. Dying for one's beliefs turns out to be a reality of today, not an anachronism from the golden age.  This book is not only a story about a family, but also a candid look at modern warfare, its daily routine and its impact on human destinies. The synthesis of documentary accuracy, lyrical warmth and philosophical reflections makes Parents' Day a work that touches the deepest strings of the soul and causes the reader to think about his place in this complex world.</t>
  </si>
  <si>
    <t>http://sentrumbookstore.com/upload/iblock/1ea/tg18jgulzl6j5agbyiad6r61mwozfq83/2700172thickboxdefault.jpg</t>
  </si>
  <si>
    <t xml:space="preserve"> «Roditelskii den» — pronzitelnaia povest o voine, semeinieh uzah, dolge i lubvi, gde tragediia perepletaetsia s nadejdoi v slojnom dialoge pokolenii. Biet mojet, eto perviei opiet novoi literaturie, blizko pereklikausheisia s «leitenantskoi prozoi». 
 Opiet, opiraushiisia na shedevr Viktora Nekrasova i prodoljaushii tradiciu rasskaza ne o sobietii, a vnutri sobietiia. Vnutri obiedennoi, raspredelennoi i raskolotoi jizni, gde est otec i sien Petrovie. 
 Dmitrii Pavlovich Petrov Rod. v 1962 godu v Moskve 
 Rossiiskii i izrailskii pisatel, publicist i jurnalist. Osobuu izvestnost poluchil blagodaria knigam o jizni i tvorchestve pisatelei-shestidesiatnikov, izgnannikov Tretei volnie: Aksenova, Gladilina, Maksimova i drugih, gde gluboko i s lubovu issledoval ih vklad v kulturu i obshestvo.  Dmitrii Dmitrievich Petrov (Leshii) Rod. v 1989 godu v Moskve  Ucheniei-etnograf, istorik i levolibertarniei teoretik i praktik. Izuchal Russkii Sever i Kurdistan, a takje obshestvenniee dvijeniia. V rabotah i viestupleniiah obsujdal voprosie socialnoi spravedlivosti i politicheskoi svobodie. Pisal knigi i stati, chital lekcii o Kurdistane i Blijnem Vostoke. Bieval tam. S 2018 goda jil v Kieve. Posle nachala voinie v Ukraine vmeste s tovarishami sozdal Antiavtoritarniei dobrovolcheskii otriad i propal bez vesti, zashishaia svoi idei, svobodu i mir.  Na fone vouushego, no jivogo goroda glavniei geroi pietaetsia poniat i sohranit sviaz so svoim sienom, okazavshimsia v samoi gushe tragicheskih sobietii. Cherez ih dialogi, vnutrennie monologi i vstrechi s okrujaushimi pered chitatelem raskrievaetsia glubokii psihologicheskii konflikt mejdu pokoleniiami, voprosami dolga, lichnoi otvetstvennosti i lubvi. Gibel za svoi ubejdeniia okazievaetsia realnostu segodniashnego dnia, a ne anahronizmom iz zolotogo veka.  Eta kniga — ne tolko istoriia o seme, no i otkrovenniei vzgliad na sovremennuu voinu, ee povsednevnost i ee vozdeistvie na chelovecheskie sudbie. Sintez dokumentalnoi tochnosti, liricheskoi teplotie i filosofskih razdumii delaet «Roditelskii den» proizvedeniem, kotoroe zatragivaet samiee glubokie strunie dushi i viezievaet u chitatelia potrebnost zadumatsia o svoem meste v etom slojnom mire.</t>
  </si>
  <si>
    <t>Petrov, Dmitrii</t>
  </si>
  <si>
    <t>Roditelskii den. Povest</t>
  </si>
  <si>
    <t>Сотников, Владимир</t>
  </si>
  <si>
    <t>Улыбка Эммы. Холочье. Она</t>
  </si>
  <si>
    <t>«УЛЫБКА ЭММЫ» С первым героем романа «Улыбка Эммы» происходят события, не объясняемые привычной логикой. Он остается жив во время раскулачивания. Не гибнет в завале шахты. Пули не убивают его на войне.Он не тонет, наводя понтонные переправы через Днепр, Вислу, Одер. Невредимым проходит через абсолютное зло, оберегаемый силой, не понятной ему самому. И та же сила хранит второго героя книги — его сына - уже в наше время.Критика определила этот роман как книгу-итог ХХ веку. «ХОЛОЧЬЕ» Жизнь пишется на неведомых носителях, и человек вечно занят разгадкой этих записей. «Будь я атомом, в капле воды увидел бы океан. Так и в Холочье я видел мироздание», - думает герой романа о деревне, в которой вырос и которая была стерта с лица земли чернобыльской катастрофой. Эта книга написана не словами, a смыслами. Автор создает своего рода феноменологический рисунок жизни. Пожалуй, в современной русской литературе трудно найти столь неожиданный взгляд на человека, социум и природу в их единстве. «ОНА»  Побег или возвращение? Герой не знает, как назвать свой отъезд из Москвы в деревню, опустевшую много лет назад после чернобыльской катастрофы. Радиация представляется ему менее опасной, чем ложь, ставшая определяющей чертой общества, которое стремительно скатывается в тоталитаризм. Не спрячешься от зла и в деревне Холочье, где прошло его детство. Не спасает ни память, ни дружба юности, ни первая любовь. Но ангелы, вечные сторожа этого места, не покинут его никогда. «Прошла жизнь, исчезла, а они наводят порядок и чистоту в эфире, чтобы начала писаться здесь когда-нибудь новая с прозрачного листа. Наверное, так будет и во всем мире». Мир, в котором живет Она - так герой называет свою душу, - предстает на страницах романа.</t>
  </si>
  <si>
    <t>Sotnikov, Vladimir</t>
  </si>
  <si>
    <t>Emma's smile. The bachelor. She</t>
  </si>
  <si>
    <t>EMMA'S SMILE With the first character of the novel Emma's Smile, events occur that are not explained by the usual logic. He remains alive during the dispossession. Does not die in the mine blockage. Bullets don't kill him in war.He does not sink, building pontoon crossings over the Dnieper, Vistula, Oder. He passes unscathed through absolute evil, protected by a force he does not understand himself. And the same power keeps the second hero of the book, his son, alive in our time.Critics have defined this novel as a book summing up the twentieth century. THE BACHELOR Life is written on unknown media, and people are always busy unraveling these records. If I were an atom, I would see the ocean in a drop of water. That's how I saw the universe when I was a Bachelor, the hero of the novel thinks about the village where he grew up and which was wiped off the face of the earth by the Chernobyl disaster. This book is not written in words, but in meanings. The author creates a kind of phenomenological picture of life. Perhaps, in modern Russian literature it is difficult to find such an unexpected view of man, society and nature in their unity. SHE  Escape or return? The hero does not know what to call his departure from Moscow to a village that was deserted many years ago after the Chernobyl disaster. Radiation seems to him less dangerous than lying, which has become a defining feature of a society that is rapidly sliding into totalitarianism. You can't hide from evil in the village of Holochye, where he spent his childhood. Neither memory, nor the friendship of youth, nor first love saves. But the angels, the eternal guardians of this place, will never leave it. Life has passed, disappeared, and they are putting order and cleanliness on the air so that one day a new one can be written here from a transparent sheet. It will probably be the same all over the world. The world in which She lives, as the hero calls his soul, appears on the pages of the novel.</t>
  </si>
  <si>
    <t>http://sentrumbookstore.com/upload/iblock/286/54d35sx4fxd0lyek1iq930gw5of4b09n/9783689599645.jpg</t>
  </si>
  <si>
    <t>«ULYBKA ĖMMY» S pervym geroem romana «Ulybka Ėmmy» proiskhodiat sobytiia, ne obʺiasniaemye privychnoĭ logikoĭ. On ostaetsia zhiv vo vremia raskulachivaniia. Ne gibnet v zavale shakhty. Puli ne ubivaiut ego na voĭne.On ne tonet, navodia pontonnye perepravy cherez Dnepr, Vislu, Oder. Nevredimym prokhodit cherez absoliutnoe zlo, oberegaemyĭ siloĭ, ne poniatnoĭ emu samomu. I ta zhe sila khranit vtorogo geroia knigi — ego syna - uzhe v nashe vremia.Kritika opredelila ėtot roman kak knigu-itog KhKh veku. «KhOLOChʹE» Zhiznʹ pishetsia na nevedomykh nositeliakh, i chelovek vechno zaniat razgadkoĭ ėtikh zapiseĭ. «Budʹ ia atomom, v kaple vody uvidel by okean. Tak i v Kholochʹe ia videl mirozdanie», - dumaet geroĭ romana o derevne, v kotoroĭ vyros i kotoraia byla sterta s litsa zemli chernobylʹskoĭ katastrofoĭ. Ėta kniga napisana ne slovami, a smyslami. Avtor sozdaet svoego roda fenomenologicheskiĭ risunok zhizni. Pozhaluĭ, v sovremennoĭ russkoĭ literature trudno naĭti stolʹ neozhidannyĭ vzgliad na cheloveka, sotsium i prirodu v ikh edinstve. «ONA»  Pobeg ili vozvrashchenie? Geroĭ ne znaet, kak nazvatʹ svoĭ otʺezd iz Moskvy v derevniu, opustevshuiu mnogo let nazad posle chernobylʹskoĭ katastrofy. Radiatsiia predstavliaetsia emu menee opasnoĭ, chem lozhʹ, stavshaia opredeliaiushcheĭ chertoĭ obshchestva, kotoroe stremitelʹno skatyvaetsia v totalitarizm. Ne spriacheshʹsia ot zla i v derevne Kholochʹe, gde proshlo ego detstvo. Ne spasaet ni pamiatʹ, ni druzhba iunosti, ni pervaia liubovʹ. No angely, vechnye storozha ėtogo mesta, ne pokinut ego nikogda. «Proshla zhiznʹ, ischezla, a oni navodiat poriadok i chistotu v ėfire, chtoby nachala pisatʹsia zdesʹ kogda-nibudʹ novaia s prozrachnogo lista. Navernoe, tak budet i vo vsem mire». Mir, v kotorom zhivet Ona - tak geroĭ nazyvaet svoiu dushu, - predstaet na stranitsakh romana.</t>
  </si>
  <si>
    <t>Ulybka Ėmmy. Kholochʹe. Ona</t>
  </si>
  <si>
    <t>Якименко, Владимир</t>
  </si>
  <si>
    <t>Из летописи загробного царства. Приют вольных каменщиков. Прототип</t>
  </si>
  <si>
    <t>Yakimenko, Vladimir</t>
  </si>
  <si>
    <t>From the annals of the afterlife. The Freemasons' shelter. The prototype</t>
  </si>
  <si>
    <t>http://sentrumbookstore.com/upload/iblock/e9b/6h9z7l8e6smlsi0jxfab0o7aj7dlap13/9783689599805.jpg</t>
  </si>
  <si>
    <t>978-3-689599-80-5</t>
  </si>
  <si>
    <t>IAkimenko, Vladimir</t>
  </si>
  <si>
    <t>Iz letopisi zagrobnogo tsarstva. Priiut volʹnykh kamenshchikov. Prototip</t>
  </si>
  <si>
    <t>К югу от Вирджинии</t>
  </si>
  <si>
    <t>South of Virginia</t>
  </si>
  <si>
    <t>http://sentrumbookstore.com/upload/iblock/643/abrnvi75qt4zaffonvho8btpuqqqndhp/9783689599584.jpg</t>
  </si>
  <si>
    <t>K iugu ot Virdzhinii</t>
  </si>
  <si>
    <t>Science Fiction, Fantasy</t>
  </si>
  <si>
    <t>Костиков, Дмитрий</t>
  </si>
  <si>
    <t>Rebuild</t>
  </si>
  <si>
    <t>«Rebuild» — жесткая, ироничная антиутопия о мире, где память превратилась в товар, власть стала абсолютной, а контроль — тотальным. Человечество окончательно расколото на три изолированные цивилизации, и технологии давно подменили мораль. Здесь каждый, кто ищет правду, неизбежно оказывается внутри очередного заговора. Главный герой — историк и консультант, берущийся за самые опасные неофициальные задания, — привык балансировать между тремя сверхдержавами. Но расследование убийства выводит его на след, который ведет гораздо дальше, чем он мог предположить. Это не просто преступление, а симптом глобального сдвига, источники которого не известны даже тем, кто управляет этим миром.</t>
  </si>
  <si>
    <t>Kostikov, Dmitry</t>
  </si>
  <si>
    <t>Rebuild is a harsh, ironic dystopia about a world where memory has become a commodity, power has become absolute, and control is total. Humanity has been completely split into three isolated civilizations, and technology has long replaced morality. Here, everyone who seeks the truth inevitably finds themselves inside another conspiracy. The main character, a historian and consultant who undertakes the most dangerous unofficial assignments, is used to balancing between three superpowers. But the murder investigation leads him on a trail that leads much further than he could have imagined. This is not just a crime, but a symptom of a global shift, the sources of which are unknown even to those who rule this world.</t>
  </si>
  <si>
    <t>http://sentrumbookstore.com/upload/iblock/7c7/glrotvd71y2xio8bmut8biv89qzzeca2/9783689599737.jpg</t>
  </si>
  <si>
    <t>«Rebuild» — zhestkaia, ironichnaia antiutopiia o mire, gde pamiatʹ prevratilasʹ v tovar, vlastʹ stala absoliutnoĭ, a kontrolʹ — totalʹnym. Chelovechestvo okonchatelʹno raskoloto na tri izolirovannye tsivilizatsii, i tekhnologii davno podmenili moralʹ. Zdesʹ kazhdyĭ, kto ishchet pravdu, neizbezhno okazyvaetsia vnutri ocherednogo zagovora. Glavnyĭ geroĭ — istorik i konsulʹtant, berushchiĭsia za samye opasnye neofitsialʹnye zadaniia, — privyk balansirovatʹ mezhdu tremia sverkhderzhavami. No rassledovanie ubiĭstva vyvodit ego na sled, kotoryĭ vedet gorazdo dalʹshe, chem on mog predpolozhitʹ. Ėto ne prosto prestuplenie, a simptom globalʹnogo sdviga, istochniki kotorogo ne izvestny dazhe tem, kto upravliaet ėtim mirom.</t>
  </si>
  <si>
    <t>Kostikov, Dmitriĭ</t>
  </si>
  <si>
    <t>Гогун Александр</t>
  </si>
  <si>
    <t>Между Гитлером и Сталиным. Украинские повстанцы</t>
  </si>
  <si>
    <t>The Alexander Gogun</t>
  </si>
  <si>
    <t>Between Hitler and Stalin. Ukrainian rebels</t>
  </si>
  <si>
    <t>2nd edition, revised and corrected In the book on the basis of archival documents, interviews with participants and other sources describes the activities of the Organization of Ukrainian nationalists, the creation and the struggle of the Ukrainian insurgent army. Illuminated anti-Polish ethnic cleansing, bipartisanly war with the UPA Army and Communist troops. A lot of attention paid to the actions of the Soviet side. Considered the RAID to destroy or capture the leaders of the OUN and UPA: Eugene Konovalets, Dmitry Kleczkowska, Roman Shukhevych, Basil cook, Lion city and Stepan Bandera. Describes and anti-partisan actions of the Soviet authorities - from standard processany forests to wield the villages dirty shirt. The monograph is intended for specialists and lovers of history.</t>
  </si>
  <si>
    <t>http://sentrumbookstore.com/upload/iblock/c37/81oitswf7qjrra6g12tq85nt84l1gjwf/9783689599157.jpg</t>
  </si>
  <si>
    <t>Gogun Aleksandr</t>
  </si>
  <si>
    <t>Mezhdu Gitlerom i Stalinym. Ukrainskie povstantsy</t>
  </si>
  <si>
    <t>Ольга Берггольц: смерти не было и нет. Опыт прочтения судьбы</t>
  </si>
  <si>
    <t>Наталья Громова — прозаик, исследователь литературного быта 1920–30-х годов, автор книг “Ключ. Последняя Москва”, ”Распад. Судьба советского критика: 1940 – 50-е годы”, “Скатерть Лидии Либединской”, “Странники войны: воспоминания детей писателей”. Книга основана на дневниках и документальных материалах. Издание дополнено новыми материалами из записных книжек и недавно открытых дневников (послевоенного периода) Ольги Берггольц, новыми фотографиями. Доработаны и написаны заново некоторые главы книги.</t>
  </si>
  <si>
    <t>Olga Bergholz: there was no death and there is no death. The experience of reading fate</t>
  </si>
  <si>
    <t>Natalia Gromova is a novelist, researcher of literary life in the 1920s and 30s, author of the books “The Key. The Last Moscow”, ”Disintegration. The fate of the Soviet critic: the 1940s – 50s”, “Lydia Libedinskaya's Tablecloth”, “Wanderers of the War: Memoirs of children of writers. The book is based on diaries and documentary materials. The publication is supplemented with new materials from the notebooks and recently opened diaries (of the post-war period) of Olga Bergholts, as well as new photographs. Some chapters of the book have been finalized and rewritten.</t>
  </si>
  <si>
    <t>http://sentrumbookstore.com/upload/iblock/763/gdtl4f9c53rpcoqxj7igapcfy27ig6kf/9783689599638.jpg</t>
  </si>
  <si>
    <t>Natalʹia Gromova — prozaik, issledovatelʹ literaturnogo byta 1920–30-kh godov, avtor knig “Kliuch. Posledniaia Moskva”, ”Raspad. Sudʹba sovetskogo kritika: 1940 – 50-e gody”, “Skatertʹ Lidii Libedinskoĭ”, “Stranniki voĭny: vospominaniia deteĭ pisateleĭ”. Kniga osnovana na dnevnikakh i dokumentalʹnykh materialakh. Izdanie dopolneno novymi materialami iz zapisnykh knizhek i nedavno otkrytykh dnevnikov (poslevoennogo perioda) Olʹgi Berggolʹts, novymi fotografiiami. Dorabotany i napisany zanovo nekotorye glavy knigi.</t>
  </si>
  <si>
    <t>Olʹga Berggolʹts: smerti ne bylo i net. Opyt prochteniia sudʹby</t>
  </si>
  <si>
    <t>http://sentrumbookstore.com/upload/iblock/6e9/eg2pe32a9thcz8ixxx54unh5ws1o4abj/9783689599553.jpg</t>
  </si>
  <si>
    <t>The book is the Key. The Last Moscow (the second Russian Booker Prize in 2014) and the autobiographical novel Pilgrim belong to archival prose, in which the personal fate of the author is closely intertwined with the events of a century ago. The heroes of the first plan — Marina Tsvetaeva and Boris Pasternak, Vladimir Lugovskoy and Daniil Andreev - here give way to the unknown to the general public Varvara Malakhieva-Mirovich, the poet and author of a unique diary, Olga Bessarabova and her brother Boris, who became the prototype of Tsvetaeva's Egorushka, the writer Maria Belkina, the Lugovsky and Dobrovykh families. All of them came to the surface of the archival novel from the surfaced Atlantis of diaries and letters, and with them the old Moscow, which remained only on maps and in memories.</t>
  </si>
  <si>
    <t>Книга “Ключ. Последняя Москва” (вторая премия «Русский Букер» за 2014 год) и автобиографическая повесть «Пилигрим» относятся к архивной прозе, в которой личная судьба автора тесно переплетается с событиями вековой давности. Герои первого плана — Марина Цветаева и Борис Пастернак, Владимир Луговской и Даниил Андреев здесь уступают место неизвестным широкой публике Варваре Малахиевой-Мирович, поэту и автору уникального дневника, Ольге Бессарабовой и ее брату Борису, ставшим прототипом цветаевского “Егорушки”, писательнице Марии Белкина, семье Луговских и Добровых. Все они вышли на поверхность архивного романа из всплывшей атлантиды дневников и писем, а вместе с ними и старая Москва, которая осталась только на картах и в воспоминаниях.</t>
  </si>
  <si>
    <t>The book “The Key. The Last Moscow (the second Russian Booker Prize in 2014) and the autobiographical novel Pilgrim belong to archival prose, in which the author's personal fate is closely intertwined with the events of a century ago. The heroes of the first plan — Marina Tsvetaeva and Boris Pasternak, Vladimir Lugovskoy and Daniil Andreev - here give way to the unknown to the general public Varvara Malakhieva-Mirovich, the poet and author of a unique diary, Olga Bessarabova and her brother Boris, who became the prototype of Tsvetaeva's Egorushka, the writer Maria Belkina, the Lugovsky and Dobrovykh families. All of them came to the surface of the archival novel from the surfaced Atlantis of diaries and letters, and with them the old Moscow, which remained only on maps and in memories.</t>
  </si>
  <si>
    <t>http://sentrumbookstore.com/upload/iblock/517/1pcrnauzd5rzlauigaezis08c1vjfnml/9783689591298.jpg</t>
  </si>
  <si>
    <t>Kniga “Kliuch. Posledniaia Moskva” (vtoraia premiia «Russkiĭ Buker» za 2014 god) i avtobiograficheskaia povestʹ «Piligrim» otnosiatsia k arkhivnoĭ proze, v kotoroĭ lichnaia sudʹba avtora tesno perepletaetsia s sobytiiami vekovoĭ davnosti. Geroi pervogo plana — Marina TSvetaeva i Boris Pasternak, Vladimir Lugovskoĭ i Daniil Andreev zdesʹ ustupaiut mesto neizvestnym shirokoĭ publike Varvare Malakhievoĭ-Mirovich, poėtu i avtoru unikalʹnogo dnevnika, Olʹge Bessarabovoĭ i ee bratu Borisu, stavshim prototipom tsvetaevskogo “Egorushki”, pisatelʹnitse Marii Belkina, semʹe Lugovskikh i Dobrovykh. Vse oni vyshli na poverkhnostʹ arkhivnogo romana iz vsplyvsheĭ atlantidy dnevnikov i pisem, a vmeste s nimi i staraia Moskva, kotoraia ostalasʹ tolʹko na kartakh i v vospominaniiakh.</t>
  </si>
  <si>
    <t>РАСПАД. Судьба советского критика: 1940 – 50-е годы</t>
  </si>
  <si>
    <t>Эта книга — третья из документального цикла о судьбах советских писателей. Первая — “Узел. Поэты дружбы и разрывы” посвящена 1920–30-м годам. Вторая — “Ноев Ковчег писателей” об эвакуации советских писателей и их семей во время войны в Ташкент, Алма-Ату, Чистополь и Елабугу. Вместе эти книги создают своеобразную фреску советской литературы сталинского периода, в которой жизнь литератора становится цепочкой компромиссов, часто заканчивающихся его гибелью. Сегодня, на новом витке истории России, процесс личностного “распада” художника и художественной среды становится актульным как никогда</t>
  </si>
  <si>
    <t>DISINTEGRATION. The fate of the Soviet critic: The 1940s – 50s</t>
  </si>
  <si>
    <t>This book is the third of a documentary series about the fate of Soviet writers. The first is “Node. Poets of Friendship and Breaks” is dedicated to the 1920s and 30s. The second is Noah's Ark of Writers about the evacuation of Soviet writers and their families during the war to Tashkent, Alma Ata, Chistopol and Yelabuga. Together, these books create a kind of fresco of Soviet literature of the Stalinist period, in which the life of a writer becomes a chain of compromises, often ending in his death. Today, at a new stage in the history of Russia, the process of personal “disintegration” of the artist and the artistic environment is becoming more relevant than ever.</t>
  </si>
  <si>
    <t>http://sentrumbookstore.com/upload/iblock/84e/hpnswyt2nfip53fg9l3uzz63q2o62iod/9783689599560.jpg</t>
  </si>
  <si>
    <t>978-3-68959-956-0</t>
  </si>
  <si>
    <t>Ėta kniga — tretʹia iz dokumentalʹnogo tsikla o sudʹbakh sovetskikh pisateleĭ. Pervaia — “Uzel. Poėty druzhby i razryvy” posviashchena 1920–30-m godam. Vtoraia — “Noev Kovcheg pisateleĭ” ob ėvakuatsii sovetskikh pisateleĭ i ikh semeĭ vo vremia voĭny v Tashkent, Alma-Atu, Chistopolʹ i Elabugu. Vmeste ėti knigi sozdaiut svoeobraznuiu fresku sovetskoĭ literatury stalinskogo perioda, v kotoroĭ zhiznʹ literatora stanovitsia tsepochkoĭ kompromissov, chasto zakanchivaiushchikhsia ego gibelʹiu. Segodnia, na novom vitke istorii Rossii, protsess lichnostnogo “raspada” khudozhnika i khudozhestvennoĭ sredy stanovitsia aktulʹnym kak nikogda</t>
  </si>
  <si>
    <t>RASPAD. Sudʹba sovetskogo kritika: 1940 – 50-e gody</t>
  </si>
  <si>
    <t>http://sentrumbookstore.com/upload/iblock/3aa/3h16wyu3k6vl3rt7ymmsylhji4vznbne/9783689599621.jpg</t>
  </si>
  <si>
    <t>978-3-68959-962-1</t>
  </si>
  <si>
    <t>Мессинг, Вольф</t>
  </si>
  <si>
    <t>Личный дневник телепата Сталина</t>
  </si>
  <si>
    <t>Предыдущая книга воспоминаний Мессинга 'Я - телепат Сталина' стала бестселлером и бьет рекорды продаж. Но даже самые искренние мемуары не имеют такой ценности, как дневник, - ведь они пишутся через много лет после событий, когда подробности уже стерлись из памяти, а что-то мемуарист невольно приукрашивает, замалчивает или искажает в угоду своим изменившимся взглядам.Дневник куда честнее, поскольку не подвержен коррозии времени. В своем личном дневнике, наедине с собой, Вольф Мессинг мог быть так откровенен, как невозможно ни в каких мемуарах. На этих страницах он мог задавать себе самые исповедальные, самые пугающие вопросы:Что такое мой дар - благословение или проклятие?Откуда мои сверхспособности - от Всевышнего или от Лукавого? Как мне жить с этим бременем нечеловеческой ответственности? Кто я - лжепророк без Отечества или подлинный Мессия?</t>
  </si>
  <si>
    <t>Messing, Wolf</t>
  </si>
  <si>
    <t>Stalin's personal diary of a telepath</t>
  </si>
  <si>
    <t>Messing's previous book of memoirs, I am Stalin's Telepath, became a bestseller and breaks sales records. But even the most sincere memoirs do not have the same value as a diary, because they are written many years after the events, when the details have already been erased from memory, and the memoirist unwittingly embellishes, suppresses or distorts something in favor of his changed views.A diary is much more honest because it is not subject to the corrosion of time. In his personal diary, alone with himself, Wolf Messing could be as frank as it is impossible in any memoir. On these pages, he could ask himself the most confessional, the most frightening questions.:Is my gift a blessing or a curse?Where do my superpowers come from - from the Almighty or from the Evil One? How can I live with this burden of inhuman responsibility? Am I a false prophet without a Fatherland or a true Messiah?</t>
  </si>
  <si>
    <t>http://sentrumbookstore.com/upload/iblock/fa7/eyrdah2e1k1paydu71anll220b5w98rj/9785907486805.jpg</t>
  </si>
  <si>
    <t>Predydushchaia kniga vospominaniĭ Messinga 'IA - telepat Stalina' stala bestsellerom i bʹet rekordy prodazh. No dazhe samye iskrennie memuary ne imeiut takoĭ tsennosti, kak dnevnik, - vedʹ oni pishutsia cherez mnogo let posle sobytiĭ, kogda podrobnosti uzhe sterlisʹ iz pamiati, a chto-to memuarist nevolʹno priukrashivaet, zamalchivaet ili iskazhaet v ugodu svoim izmenivshimsia vzgliadam.Dnevnik kuda chestnee, poskolʹku ne podverzhen korrozii vremeni. V svoem lichnom dnevnike, naedine s soboĭ, Volʹf Messing mog bytʹ tak otkrovenen, kak nevozmozhno ni v kakikh memuarakh. Na ėtikh stranitsakh on mog zadavatʹ sebe samye ispovedalʹnye, samye pugaiushchie voprosy:Chto takoe moĭ dar - blagoslovenie ili prokliatie?Otkuda moi sverkhsposobnosti - ot Vsevyshnego ili ot Lukavogo? Kak mne zhitʹ s ėtim bremenem nechelovecheskoĭ otvetstvennosti? Kto ia - lzheprorok bez Otechestva ili podlinnyĭ Messiia?</t>
  </si>
  <si>
    <t>Messing, Volʹf</t>
  </si>
  <si>
    <t>Lichnyĭ dnevnik telepata Stalina</t>
  </si>
  <si>
    <t>Никулин, Юрий</t>
  </si>
  <si>
    <t>Почти серьезно</t>
  </si>
  <si>
    <t>Уже больше четверти века прошло со дня выхода в свет первого издания 'Почти серьезно'. Мы живем в совсем иной стране, с иной, новой системой мироощущения и взаимоотношений. И что же? Книга Юрия Никулина по-прежнему не потеряла свою актуальность, свою историческую и эмоциональную ценность. «В действительности все выглядит иначе, чем на самом деле». С этой фразы Станислава Ежи Леца начинается книга Юрия Никулина «Почти серьезно...». Это чуть ироничный рассказ о себе и серьезный о других: родных и близких, знаменитых и малоизвестных, но невероятно интересных людях цирка и кино. Книга полна юмора. В ней нет неправды. В ней не приукрашивается собственная жизнь и жизнь вообще.Откройте эту книгу, и вы почувствуете, будто Юрий Владимирович сидит рядом с вами и рассказывает свою историю именно вам.</t>
  </si>
  <si>
    <t>Nikulin, Yuri</t>
  </si>
  <si>
    <t>Almost seriously</t>
  </si>
  <si>
    <t>More than a quarter of a century has passed since the publication of the first edition of Almost Seriously. We live in a completely different country, with a different, new system of attitude and relationships. So what? Yuri Nikulin's book still has not lost its relevance, its historical and emotional value. In reality, everything looks different than it really is. With this phrase by Stanislav Jerzy Lez, Yuri Nikulin's book Almost seriously ... begins. This is a slightly ironic story about himself and a serious one about others: relatives and friends, famous and little-known, but incredibly interesting people of the circus and cinema. The book is full of humor. There is no untruth in it. She doesn't embellish her own life or life in general.Open this book and you will feel as if Yuri Vladimirovich is sitting next to you and telling his story to you.</t>
  </si>
  <si>
    <t>http://sentrumbookstore.com/upload/iblock/e61/i0jl68afij1o3h2j3tgkq7s27xpycw9u/9785946636841.jpg</t>
  </si>
  <si>
    <t>Uzhe bolʹshe chetverti veka proshlo so dnia vykhoda v svet pervogo izdaniia 'Pochti serʹezno'. My zhivem v sovsem inoĭ strane, s inoĭ, novoĭ sistemoĭ mirooshchushcheniia i vzaimootnosheniĭ. I chto zhe? Kniga IUriia Nikulina po-prezhnemu ne poteriala svoiu aktualʹnostʹ, svoiu istoricheskuiu i ėmotsionalʹnuiu tsennostʹ. «V deĭstvitelʹnosti vse vygliadit inache, chem na samom dele». S ėtoĭ frazy Stanislava Ezhi Letsa nachinaetsia kniga IUriia Nikulina «Pochti serʹezno...». Ėto chutʹ ironichnyĭ rasskaz o sebe i serʹeznyĭ o drugikh: rodnykh i blizkikh, znamenitykh i maloizvestnykh, no neveroiatno interesnykh liudiakh tsirka i kino. Kniga polna iumora. V neĭ net nepravdy. V neĭ ne priukrashivaetsia sobstvennaia zhiznʹ i zhiznʹ voobshche.Otkroĭte ėtu knigu, i vy pochuvstvuete, budto IUriĭ Vladimirovich sidit riadom s vami i rasskazyvaet svoiu istoriiu imenno vam.</t>
  </si>
  <si>
    <t>Nikulin, IUriĭ</t>
  </si>
  <si>
    <t>Pochti serʹezno</t>
  </si>
  <si>
    <t>Эдуард Лимонов: письма любви</t>
  </si>
  <si>
    <t>'Среди всего, написанного мной за долгие годы, среди всех опубликованных книг, эта, пожалуй, дорога мне особенно. Возможно потому, что это моя первая исповедь в эпистолярном жанре а, быть может, оттого, что здесь я впервые подробно рассказываю историю моей любви, встреч и расставаний с Эдуардом Лимоновым, о самых счастливых и драматических моментах в наших отношениях и, конечно, о его и моем творчестве того времени. Мозаика личной исповеди складывается на фоне жизни наших друзей и знаменитых современников, ярких представителей московской, а в дальнейшем нью-йоркской и парижской богемы 1960–90-х годов. Я надеюсь, что читатель вместе со мной проживет и прочувствует моменты всех дней, а может, и ночей той незабываемой эпохи.'</t>
  </si>
  <si>
    <t>Eduard Limonov: Letters of love</t>
  </si>
  <si>
    <t>Among all the books I have written over the years, among all the books I have published, this one is perhaps especially dear to me. Perhaps because this is my first confession in the epistolary genre, or perhaps because here for the first time I tell in detail the story of my love, meetings and breakups with Eduard Limonov, about the happiest and most dramatic moments in our relationship and, of course, about his and my work of that time. The mosaic of personal confession takes shape against the background of the lives of our friends and famous contemporaries, prominent representatives of the Moscow, and later New York and Parisian bohemians of the 1960s and 90s. I hope that the reader will live and experience with me the moments of all the days, and maybe even the nights of that unforgettable era.'</t>
  </si>
  <si>
    <t>http://sentrumbookstore.com/upload/iblock/66c/ya24k07vox53muavr6x4j6rr6q4wrto2/9783689599133.jpg</t>
  </si>
  <si>
    <t>'Sredi vsego, napisannogo mnoĭ za dolgie gody, sredi vsekh opublikovannykh knig, ėta, pozhaluĭ, doroga mne osobenno. Vozmozhno potomu, chto ėto moia pervaia ispovedʹ v ėpistoliarnom zhanre a, bytʹ mozhet, ottogo, chto zdesʹ ia vpervye podrobno rasskazyvaiu istoriiu moeĭ liubvi, vstrech i rasstavaniĭ s Ėduardom Limonovym, o samykh schastlivykh i dramaticheskikh momentakh v nashikh otnosheniiakh i, konechno, o ego i moem tvorchestve togo vremeni. Mozaika lichnoĭ ispovedi skladyvaetsia na fone zhizni nashikh druzeĭ i znamenitykh sovremennikov, iarkikh predstaviteleĭ moskovskoĭ, a v dalʹneĭshem nʹiu-ĭorkskoĭ i parizhskoĭ bogemy 1960–90-kh godov. IA nadeiusʹ, chto chitatelʹ vmeste so mnoĭ prozhivet i prochuvstvuet momenty vsekh dneĭ, a mozhet, i nocheĭ toĭ nezabyvaemoĭ ėpokhi.'</t>
  </si>
  <si>
    <t>Ėduard Limonov: pisʹma liubvi</t>
  </si>
  <si>
    <t>Гогун, Александр</t>
  </si>
  <si>
    <t>Между Гитлером и Сталиным. Украинские повстанцы. Изд. 6-е, испр. и доп.</t>
  </si>
  <si>
    <t>В книге на основе архивных документов, интервью с участниками событий, мемуаров и иных источников рассказывается о деятельности Организации украинских националистов, создании и борьбе Украинской повстанческой армии против немецких оккупантов. Освещается антипольская этническая чистка, межпартизанская война УПА с Армией Крайовой, коммунистическими отрядами. Немало внимания уделено и действиям советской стороны. Рассматриваются спецоперации по уничтожению или захвату руководителей ОУН и УПА: Евгения Коновальца, Дмитрия Клячковского, Романа Шухевича, Василия Кука, Льва Ребета и Степана Бандеры. Описываются и антипартизанские действия советских органов — от обычных прочёсываний лесов до орудовавших по сёлам «оборотней в вышиванках». Монография предназначена как для специалистов, так и для любителей истории. Автор выражает благодарность людям, без помощи и содействия которых эта книга не появилась бы на свет: Вовку Александру, Грицаку Ярославу, Дерейко Ивану, Кафтану Алексею, Кокину Сергею, Куромии Хироаки, Лысенко Александру, Овсиенко Василию, Палюху Петру, Патриляку Ивану, Пленкову Олегу, Полтораку Сергею, Рожкову Борису, Скачко Валентине, Смирнову Георгию, Сухыю Алексею, Сысину Франку, Тинченко Ярославу, Федущак Инне, Химке Ивану, Шевченко Марьяне. Необходимо выразить признательность сотрудникам библиотеки имени Ольжича в Киеве, работникам Центрального государственного архива общественных объединений Украины, Центрального государственного архива высших органов власти и управления Украины, Ведомственного государственного архива Службы безопасности Украины, а также библиотекарям общества «Мемориал» в Петербурге. На обложке – плакат УПА</t>
  </si>
  <si>
    <t>Gogun, Alexander</t>
  </si>
  <si>
    <t xml:space="preserve">Between Hitler and Stalin. Ukrainian rebels. 6th Ed., ispr. and add. </t>
  </si>
  <si>
    <t>Based on archival documents, interviews with participants in the events, memoirs and other sources, the book describes the activities of the Organization of Ukrainian Nationalists, the creation and struggle of the Ukrainian Insurgent Army against the German occupiers. The anti-Polish ethnic cleansing, the UPA's inter-partisan war with the Home Army, and communist detachments are highlighted. A lot of attention has been paid to the actions of the Soviet side. Special operations are being considered to destroy or capture the leaders of the OUN and UPA: Yevgeny Konovalets, Dmitry Klyachkovsky, Roman Shukhevych, Vasily Cook, Lev Rebet and Stepan Bandera. The anti—partisan actions of the Soviet authorities are also described, from the usual combing of forests to the werewolves in embroidered shirts operating in villages. The monograph is intended for both specialists and history buffs. The author expresses gratitude to the people without whose help and assistance this book would not have been born: Alexander Vovka, Yaroslav Gritsak, Ivan Dereiko, Alexey Kaftan, Sergey Kokin, Kuromiya Hiroaki, Alexander Lysenko, Vasily Ovsienko, Peter Palyukh, Ivan Patrilyak, Oleg Plenkov, Sergey Poltorak, Boris Rozhkov, Valentina Skachko, To George Smirnov, Alexey Sukhy, Frank Sysin, Yaroslav Tinchenko, Inna Feduschak, Ivan Khimka, Mariana Shevchenko. It is necessary to express gratitude to the staff of the Olzhych Library in Kiev, the staff of the Central State Archive of Public Associations of Ukraine, the Central State Archive of the Supreme Authorities and Management of Ukraine, the Departmental State Archive of the Security Service of Ukraine, as well as the librarians of the Memorial Society in St. Petersburg. On the cover is a poster of the UPA</t>
  </si>
  <si>
    <t>http://sentrumbookstore.com/upload/iblock/39d/z476lk2dpmizwz17dyylq29mt29t0e2q/9783689599300.jpg</t>
  </si>
  <si>
    <t>978-3-68959-930-0</t>
  </si>
  <si>
    <t>V knige na osnove arkhivnykh dokumentov, intervʹiu s uchastnikami sobytiĭ, memuarov i inykh istochnikov rasskazyvaetsia o deiatelʹnosti Organizatsii ukrainskikh natsionalistov, sozdanii i borʹbe Ukrainskoĭ povstancheskoĭ armii protiv nemetskikh okkupantov. Osveshchaetsia antipolʹskaia ėtnicheskaia chistka, mezhpartizanskaia voĭna UPA s Armieĭ Kraĭovoĭ, kommunisticheskimi otriadami. Nemalo vnimaniia udeleno i deĭstviiam sovetskoĭ storony. Rassmatrivaiutsia spetsoperatsii po unichtozheniiu ili zakhvatu rukovoditeleĭ OUN i UPA: Evgeniia Konovalʹtsa, Dmitriia Kliachkovskogo, Romana Shukhevicha, Vasiliia Kuka, Lʹva Rebeta i Stepana Bandery. Opisyvaiutsia i antipartizanskie deĭstviia sovetskikh organov — ot obychnykh prochësyvaniĭ lesov do orudovavshikh po sëlam «oborotneĭ v vyshivankakh». Monografiia prednaznachena kak dlia spetsialistov, tak i dlia liubiteleĭ istorii. Avtor vyrazhaet blagodarnostʹ liudiam, bez pomoshchi i sodeĭstviia kotorykh ėta kniga ne poiavilasʹ by na svet: Vovku Aleksandru, Gritsaku IAroslavu, Dereĭko Ivanu, Kaftanu Alekseiu, Kokinu Sergeiu, Kuromii Khiroaki, Lysenko Aleksandru, Ovsienko Vasiliiu, Paliukhu Petru, Patriliaku Ivanu, Plenkovu Olegu, Poltoraku Sergeiu, Rozhkovu Borisu, Skachko Valentine, Smirnovu Georgiiu, Sukhyiu Alekseiu, Sysinu Franku, Tinchenko IAroslavu, Fedushchak Inne, Khimke Ivanu, Shevchenko Marʹiane. Neobkhodimo vyrazitʹ priznatelʹnostʹ sotrudnikam biblioteki imeni Olʹzhicha v Kieve, rabotnikam TSentralʹnogo gosudarstvennogo arkhiva obshchestvennykh obʺedineniĭ Ukrainy, TSentralʹnogo gosudarstvennogo arkhiva vysshikh organov vlasti i upravleniia Ukrainy, Vedomstvennogo gosudarstvennogo arkhiva Sluzhby bezopasnosti Ukrainy, a takzhe bibliotekariam obshchestva «Memorial» v Peterburge. Na oblozhke – plakat UPA</t>
  </si>
  <si>
    <t>Gogun, Aleksandr</t>
  </si>
  <si>
    <t xml:space="preserve">Mezhdu Gitlerom i Stalinym. Ukrainskie povstantsy. Izd. 6-e, ispr. i dop. </t>
  </si>
  <si>
    <t>Продуманное светопреставление. Как Сталин готовил Третью мировую</t>
  </si>
  <si>
    <t>В работе на основании огромного массива только что рассекреченных документов из архивов России и ещё десяти стран, а также опубликованных источников на дюжине языков показано, как власти СССР десятилетиями хладнокровно и упорно шли к нападению на США ради порабощения человечества, то есть завершения мировой коммунистической революции. Приводятся ранее неизвестные случаи оперативного применения как химического, так и биологического оружия массового поражения. Наконец, публикуются данные о сокровищах Сталина в последние годы его жизни, когда он чётко синхронизировал всесторонние меры по покорению планеты. </t>
  </si>
  <si>
    <t>A thoughtful end to the world. How Stalin prepared the Third World War</t>
  </si>
  <si>
    <t>Based on a huge array of newly declassified documents from the archives of Russia and ten other countries, as well as published sources in a dozen languages, the work shows how the Soviet authorities for decades coldly and persistently went to attack the United States for the enslavement of humanity, that is, the completion of the world communist revolution. Previously unknown cases of the operational use of both chemical and biological weapons of mass destruction are given. Finally, data on Stalin's treasures are published in the last years of his life, when he clearly synchronized comprehensive measures to conquer the planet. </t>
  </si>
  <si>
    <t>http://sentrumbookstore.com/upload/iblock/480/e1ub6t3ykkhh9j4ij5ogy1d55krxairp/9783689598839.jpg</t>
  </si>
  <si>
    <t>978-3-68959-883-9</t>
  </si>
  <si>
    <t>V rabote na osnovanii ogromnogo massiva tolʹko chto rassekrechennykh dokumentov iz arkhivov Rossii i eshchë desiati stran, a takzhe opublikovannykh istochnikov na diuzhine iazykov pokazano, kak vlasti SSSR desiatiletiiami khladnokrovno i uporno shli k napadeniiu na SShA radi poraboshcheniia chelovechestva, to estʹ zaversheniia mirovoĭ kommunisticheskoĭ revoliutsii. Privodiatsia ranee neizvestnye sluchai operativnogo primeneniia kak khimicheskogo, tak i biologicheskogo oruzhiia massovogo porazheniia. Nakonets, publikuiutsia dannye o sokrovishchakh Stalina v poslednie gody ego zhizni, kogda on chëtko sinkhroniziroval vsestoronnie mery po pokoreniiu planety. </t>
  </si>
  <si>
    <t>Produmannoe svetoprestavlenie. Kak Stalin gotovil Tretʹiu mirovuiu</t>
  </si>
  <si>
    <t>«Родительский день» — пронзительная повесть о войне, семейных узах, долге и любви, где трагедия переплетается с надеждой в сложном диалоге поколений. Быть может, это первый опыт новой литературы, близко перекликающейся с «лейтенантской прозой».  Опыт, опирающийся на шедевр Виктора Некрасова и продолжающий традицию рассказа не о событии, а внутри события. Внутри обыденной, распределённой и расколотой жизни, где есть отец и сын Петровы.  Дмитрий Павлович Петров Род. в 1962 году в Москве  Российский и израильский писатель, публицист и журналист. Особую известность получил благодаря книгам о жизни и творчестве писателей-шестидесятников, изгнанников Третьей волны: Аксёнова, Гладилина, Максимова и других, где глубоко и с любовью исследовал их вклад в культуру и общество.  Дмитрий Дмитриевич Петров (Леший) Род. в 1989 году в Москве  Учёный-этнограф, историк и леволибертарный теоретик и практик. Изучал Русский Север и Курдистан, а также общественные движения. В работах и выступлениях обсуждал вопросы социальной справедливости и политической свободы. Писал книги и статьи, читал лекции о Курдистане и Ближнем Востоке. Бывал там. С 2018 года жил в Киеве. После начала войны в Украине вместе с товарищами создал Антиавторитарный добровольческий отряд и пропал без вести, защищая свои идеи, свободу и мир.  На фоне воюющего, но живого города главный герой пытается понять и сохранить связь со своим сыном, оказавшимся в самой гуще трагических событий. Через их диалоги, внутренние монологи и встречи с окружающими перед читателем раскрывается глубокий психологический конфликт между поколениями, вопросами долга, личной ответственности и любви. Гибель за свои убеждения оказывается реальностью сегодняшнего дня, а не анахронизмом из золотого века.  Эта книга — не только история о семье, но и откровенный взгляд на современную войну, её повседневность и её воздействие на человеческие судьбы. Синтез документальной точности, лирической теплоты и философских раздумий делает «Родительский день» произведением, которое затрагивает самые глубокие струны души и вызывает у читателя потребность задуматься о своём месте в этом сложном мире.</t>
  </si>
  <si>
    <t>Parents' Day is a poignant story about war, family ties, duty and love, where tragedy is intertwined with hope in a complex dialogue between generations. Perhaps this is the first experience of a new literature that closely resembles the lieutenant's prose.  An experience based on Viktor Nekrasov's masterpiece and continuing the tradition of telling not about an event, but within an event. Inside an ordinary, distributed and divided life, where there are father and son Petrovs.  Dmitry Pavlovich Petrov was born in 1962 in Moscow.  Russian and Israeli writer, publicist and journalist. He became particularly famous for his books about the life and work of writers from the Sixties, exiles of the Third Wave: Aksenov, Gladilin, Maximov and others, where he deeply and lovingly explored their contribution to culture and society.  Dmitry Dmitrievich Petrov (Leshiy) was born in 1989 in Moscow.  He is an ethnographer, historian, and left-libertarian theorist and practitioner. He studied the Russian North and Kurdistan, as well as social movements. In his works and speeches, he discussed issues of social justice and political freedom. He wrote books and articles, and gave lectures on Kurdistan and the Middle East. I've been there. Since 2018, he has lived in Kiev. After the outbreak of the war in Ukraine, he and his comrades created an anti-Authoritarian volunteer group and went missing defending their ideas, freedom and peace.  Against the backdrop of a warring but vibrant city, the protagonist tries to understand and keep in touch with his son, who finds himself in the midst of tragic events. Through their dialogues, internal monologues and meetings with others, the reader discovers a deep psychological conflict between generations, issues of duty, personal responsibility and love. Dying for one's beliefs turns out to be a reality of today, not an anachronism from the golden age.  This book is not only a story about a family, but also a candid look at modern warfare, its daily routine and its impact on human destinies. The synthesis of documentary accuracy, lyrical warmth and philosophical reflections makes Parents' Day a work that touches the deepest strings of the soul and causes the reader to think about his place in this complex world.</t>
  </si>
  <si>
    <t>«Roditelʹskiĭ denʹ» — pronzitelʹnaia povestʹ o voĭne, semeĭnykh uzakh, dolge i liubvi, gde tragediia perepletaetsia s nadezhdoĭ v slozhnom dialoge pokoleniĭ. Bytʹ mozhet, ėto pervyĭ opyt novoĭ literatury, blizko pereklikaiushcheĭsia s «leĭtenantskoĭ prozoĭ».  Opyt, opiraiushchiĭsia na shedevr Viktora Nekrasova i prodolzhaiushchiĭ traditsiiu rasskaza ne o sobytii, a vnutri sobytiia. Vnutri obydennoĭ, raspredelënnoĭ i raskolotoĭ zhizni, gde estʹ otets i syn Petrovy.  Dmitriĭ Pavlovich Petrov Rod. v 1962 godu v Moskve  Rossiĭskiĭ i izrailʹskiĭ pisatelʹ, publitsist i zhurnalist. Osobuiu izvestnostʹ poluchil blagodaria knigam o zhizni i tvorchestve pisateleĭ-shestidesiatnikov, izgnannikov Tretʹeĭ volny: Aksënova, Gladilina, Maksimova i drugikh, gde gluboko i s liubovʹiu issledoval ikh vklad v kulʹturu i obshchestvo.  Dmitriĭ Dmitrievich Petrov (Leshiĭ) Rod. v 1989 godu v Moskve  Uchënyĭ-ėtnograf, istorik i levolibertarnyĭ teoretik i praktik. Izuchal Russkiĭ Sever i Kurdistan, a takzhe obshchestvennye dvizheniia. V rabotakh i vystupleniiakh obsuzhdal voprosy sotsialʹnoĭ spravedlivosti i politicheskoĭ svobody. Pisal knigi i statʹi, chital lektsii o Kurdistane i Blizhnem Vostoke. Byval tam. S 2018 goda zhil v Kieve. Posle nachala voĭny v Ukraine vmeste s tovarishchami sozdal Antiavtoritarnyĭ dobrovolʹcheskiĭ otriad i propal bez vesti, zashchishchaia svoi idei, svobodu i mir.  Na fone voiuiushchego, no zhivogo goroda glavnyĭ geroĭ pytaetsia poniatʹ i sokhranitʹ sviazʹ so svoim synom, okazavshimsia v samoĭ gushche tragicheskikh sobytiĭ. Cherez ikh dialogi, vnutrennie monologi i vstrechi s okruzhaiushchimi pered chitatelem raskryvaetsia glubokiĭ psikhologicheskiĭ konflikt mezhdu pokoleniiami, voprosami dolga, lichnoĭ otvetstvennosti i liubvi. Gibelʹ za svoi ubezhdeniia okazyvaetsia realʹnostʹiu segodniashnego dnia, a ne anakhronizmom iz zolotogo veka.  Ėta kniga — ne tolʹko istoriia o semʹe, no i otkrovennyĭ vzgliad na sovremennuiu voĭnu, eë povsednevnostʹ i eë vozdeĭstvie na chelovecheskie sudʹby. Sintez dokumentalʹnoĭ tochnosti, liricheskoĭ teploty i filosofskikh razdumiĭ delaet «Roditelʹskiĭ denʹ» proizvedeniem, kotoroe zatragivaet samye glubokie struny dushi i vyzyvaet u chitatelia potrebnostʹ zadumatʹsia o svoëm meste v ėtom slozhnom mire.</t>
  </si>
  <si>
    <t>Кремль уголовный. 57 кремлевских убийств. От Ленина до Путина</t>
  </si>
  <si>
    <t>'Кремль уголовный. 57 кремлевских убийств' - литературно-документальная хроника самых крупных и знаковых убийств в борьбе за российскую власть от убийства Александра Второго до отравления Навального. От автора: Эту книгу нужно читать «в розницу», максимум по две-три главы в день — так, как вы смотрите телесериалы. В ней множество малоизвестных или почти неизвестных фактов. Но все они добыты из открытых источников. Я не стал делать сноски на эти источники, чтобы не превращать мой рассказ в докторскую диссертацию. Те, у кого есть время и желание, могут погуглить любой факт, который я называю, и найти много дополнительных подробностей, которые я опустил, чтобы не отвлекать вас от главной интриги. Желаю интересного чтения</t>
  </si>
  <si>
    <t>The Kremlin is criminal. 57 Kremlin murders. From Lenin to Putin</t>
  </si>
  <si>
    <t>The Kremlin is criminal. 57 Kremlin Murders' is a literary and documentary chronicle of the largest and most iconic murders in the struggle for Russian power, from the assassination of Alexander II to the poisoning of Navalny. From the author: This book should be read at retail, a maximum of two or three chapters a day - the way you watch TV series. There are many little-known or almost unknown facts in it. But all of them are extracted from open sources. I did not make footnotes to these sources, so as not to turn my story into a doctoral thesis. Those who have the time and desire can Google any fact that I mention and find many additional details that I have omitted so as not to distract you from the main intrigue. I wish you an interesting reading</t>
  </si>
  <si>
    <t>http://sentrumbookstore.com/upload/iblock/b78/85hoyhe3r09ctfu8uqsp2m0s7q5udl03/9783689599331.jpg</t>
  </si>
  <si>
    <t>'Kremlʹ ugolovnyĭ. 57 kremlevskikh ubiĭstv' - literaturno-dokumentalʹnaia khronika samykh krupnykh i znakovykh ubiĭstv v borʹbe za rossiĭskuiu vlastʹ ot ubiĭstva Aleksandra Vtorogo do otravleniia Navalʹnogo. Ot avtora: Ėtu knigu nuzhno chitatʹ «v roznitsu», maksimum po dve-tri glavy v denʹ — tak, kak vy smotrite teleserialy. V neĭ mnozhestvo maloizvestnykh ili pochti neizvestnykh faktov. No vse oni dobyty iz otkrytykh istochnikov. IA ne stal delatʹ snoski na ėti istochniki, chtoby ne prevrashchatʹ moĭ rasskaz v doktorskuiu dissertatsiiu. Te, u kogo estʹ vremia i zhelanie, mogut poguglitʹ liuboĭ fakt, kotoryĭ ia nazyvaiu, i naĭti mnogo dopolnitelʹnykh podrobnosteĭ, kotorye ia opustil, chtoby ne otvlekatʹ vas ot glavnoĭ intrigi. Zhelaiu interesnogo chteniia</t>
  </si>
  <si>
    <t>Kremlʹ ugolovnyĭ. 57 kremlevskikh ubiĭstv. Ot Lenina do Putina</t>
  </si>
  <si>
    <t>A new joint work by the co-authors of the popular regional studies study Austria-Hungary: the Fate of the Empire tells about the interwar history of Central and Southeastern Europe, from the Baltic to the Mediterranean, covering the era from 1914 to the end of the 1940s. </t>
  </si>
  <si>
    <t>http://sentrumbookstore.com/upload/iblock/4fb/vqrex9f8938b26g6yr9jhgpg58oxwy7d/9783689591014.jpg</t>
  </si>
  <si>
    <t>Алексашенко, Сергей</t>
  </si>
  <si>
    <t>Шанс. Америка — Россия: окно возможностей</t>
  </si>
  <si>
    <t>Почему попытка трансформации в 1990-е годы оказалась неудачной и в результате в России установилась жесткая авторитарная власть? Известный экономист Сергей Алексашенко продолжает поиски ответа на этот вопрос, которые он вел в своих предыдущих книгах — «Битва за рубль», посвященной событиям 1994–1998 годов, и «Контрреволюция», где анализировал изменения, произошедшие в России в 2000–2017 годы, во время правления Владимира Путина. На этот раз в центре внимания автора период 1990–1995 годов, в значительной мере определивший последующий ход российской и мировой истории, и более узкий вопрос: почему страны Запада, в первую очередь США, не пришли на помощь России и не решились вовлечь ее в свою экономическую и политическую орбиту, как в случае с Германией и Японией после окончания Второй мировой войны? Книга адресована всем неравнодушным к исторической судьбе и будущему России.</t>
  </si>
  <si>
    <t>Эхо Книги</t>
  </si>
  <si>
    <t>Aleksashenko, Sergey</t>
  </si>
  <si>
    <t>Chance. America — Russia: window of opportunity</t>
  </si>
  <si>
    <t>Why did the attempt at transformation in the 1990s turn out to be unsuccessful and as a result, a rigid authoritarian government was established in Russia? The famous economist Sergey Aleksashenko continues to search for an answer to this question, which he conducted in his previous books — The Battle for the Ruble, dedicated to the events of 1994-1998, and Counterrevolution, where he analyzed the changes that took place in Russia in 2000-2017, during the reign of Vladimir Putin. This time, the author focuses on the period 1990-1995, which largely determined the subsequent course of Russian and world history, and a narrower question: why did Western countries, primarily the United States, not come to Russia's aid and did not dare to involve it in their economic and political orbit, as in the case of Germany and Japan after the end of the Second World War? The book is addressed to all those who are not indifferent to the historical fate and future of Russia.</t>
  </si>
  <si>
    <t>http://sentrumbookstore.com/upload/iblock/732/m825m6yecs3a4e3v1splyq7gq22lvmiv/9786010697430.jpg</t>
  </si>
  <si>
    <t>Pochemu popytka transformatsii v 1990-e gody okazalasʹ neudachnoĭ i v rezulʹtate v Rossii ustanovilasʹ zhestkaia avtoritarnaia vlastʹ? Izvestnyĭ ėkonomist Sergeĭ Aleksashenko prodolzhaet poiski otveta na ėtot vopros, kotorye on vel v svoikh predydushchikh knigakh — «Bitva za rublʹ», posviashchennoĭ sobytiiam 1994–1998 godov, i «Kontrrevoliutsiia», gde analiziroval izmeneniia, proizoshedshie v Rossii v 2000–2017 gody, vo vremia pravleniia Vladimira Putina. Na ėtot raz v tsentre vnimaniia avtora period 1990–1995 godov, v znachitelʹnoĭ mere opredelivshiĭ posleduiushchiĭ khod rossiĭskoĭ i mirovoĭ istorii, i bolee uzkiĭ vopros: pochemu strany Zapada, v pervuiu ocheredʹ SShA, ne prishli na pomoshchʹ Rossii i ne reshilisʹ vovlechʹ ee v svoiu ėkonomicheskuiu i politicheskuiu orbitu, kak v sluchae s Germanieĭ i IAponieĭ posle okonchaniia Vtoroĭ mirovoĭ voĭny? Kniga adresovana vsem neravnodushnym k istoricheskoĭ sudʹbe i budushchemu Rossii.</t>
  </si>
  <si>
    <t>Aleksashenko, Sergeĭ</t>
  </si>
  <si>
    <t>Shans. Amerika — Rossiia: okno vozmozhnosteĭ</t>
  </si>
  <si>
    <t>Ėkho Knigi</t>
  </si>
  <si>
    <t>Echo of the Book</t>
  </si>
  <si>
    <t>Why did the attempt at transformation in the 1990s turn out to be unsuccessful and as a result, a rigid authoritarian government was established in Russia? The famous economist Sergey Aleksashenko continues to search for an answer to this question, which he conducted in his previous books — The Battle for the Ruble, dedicated to the events of 1994-1998, and Counterrevolution, where he analyzed the changes that took place in Russia in 2000-2017, during the reign of Vladimir Putin. This time, the author focuses on the period 1990-1995, which largely determined the subsequent course of Russian and world history, and the narrower question of why Western countries, primarily the United States, did not come to Russia's aid and did not dare to involve it in their economic and political orbit, as in the case of Germany and Japan. after the end of the Second World War? The book is addressed to all those who are not indifferent to the historical fate and future of Russia.</t>
  </si>
  <si>
    <t>http://sentrumbookstore.com/upload/iblock/7d4/bva2b1dwyfw7kusxbswhr541i04yn9kj/9786010697324.jpg</t>
  </si>
  <si>
    <t>978-601-06-9732-4</t>
  </si>
  <si>
    <t>Многовекторный роман, который сам автор определяет как «комедию ужасов»</t>
  </si>
  <si>
    <t>A multi-vector novel, which the author himself defines as a horror comedy</t>
  </si>
  <si>
    <t>Берсенева, Анна; Сотников, Владимир</t>
  </si>
  <si>
    <t>ISIA Media Verlag; Leipzig</t>
  </si>
  <si>
    <t>Berseneva, Anna; Sotnikov, Vladimir</t>
  </si>
  <si>
    <t>Ольга АМИНОВА, издательство «ФЛОБЕРИУМ»: Валерий Бочков, с которым мы знакомы уже многие годы, не перестает меня удивлять. Всякий раз, открывая его новую книгу, я поражаюсь: «Неужели это он написал?» Понимаю, сколь многих озадачит и рассмешит мой вопрос. Представить, что вот этот красавец-мужчина, артистично откидывающий со лба золотистую прядь, поправляющий небрежно повязанный шарф цвета берлинской лазури, – писатель, очень трудно. Актер. Артист. Ну ладно – художник (что правда). Богемный (что неправда). Ан нет: писатель, да еще какой писатель! Он из тех, кто создает новую реальность. Не фантастическую – реальность вымысла, которая правдивее, чем наша жизнь, интереснее, чем самое фантастическое фэнтези. И дело не только в знании мастером эстетических законов о пропорциях. Дело – в поцелуе Бога. Валерию Бочкову многое дано. С него и спрос особый. Потому, наверное, так придирчивы к нему бывают литературные критики. Зато читатель Валерия Бочкова не из сутяг – ждет с нетерпением каждую книгу автора, пишет восторженные рецензии; всякий раз, точно так же, как и я, замирает, охваченный трепетом, над страницами его произведений. Валерий Бочков в сборнике «Сады Казановы» выводит эротическую прозу на новый интеллектуальный уровень. Его писательский стиль характеризует гармоничное сочетание философ_x0002_ской глубины и психологизма с дерзкой остросюжетностью, динамикой и ярко-фактурными образами. Но главное свойство творчества Валерия Бочкова – абсолютная и вдохновляющая свобода, поднимающая читателя над условностями и страхами.</t>
  </si>
  <si>
    <t>Olga AMINOVA, FLOBERIUM publishing house: Valery Bochkov, whom I have known for many years, never ceases to amaze me. Every time I open his new book, I'm amazed: Did he really write this? I understand how many people will be puzzled and amused by my question. It is very difficult to imagine that this handsome man, artistically pushing back a golden lock from his forehead, adjusting a casually tied scarf in the color of Prussian blue, is a writer. Actor. Actor. Okay, I'm an artist (which is true). Bohemian (which is not true). But no: a writer, and what a writer! He is one of those who creates a new reality. Not fantastic – the reality of fiction, which is truer than our lives, more interesting than the most fantastic fantasy. And it's not just about the master's knowledge of aesthetic laws of proportion. It's about God's kiss. Valery Bochkov has been given a lot. He's the one who's in special demand. That's probably why literary critics are so picky about him. But Valery Bochkov's reader is not a litigious one – he looks forward to every book by the author, writes enthusiastic reviews; every time, just like me, freezes in awe over the pages of his works. Valery Bochkov brings erotic prose to a new intellectual level in the collection Gardens of Casanova. His writing style is characterized by a harmonious combination of philosophical depth and psychology with bold action, dynamics and brightly textured images. But the main feature of Valery Bochkov's work is absolute and inspiring freedom, lifting the reader above conventions and fears.</t>
  </si>
  <si>
    <t>Esterum Publishing; Frankfurt/Main</t>
  </si>
  <si>
    <t>Canada; Litsvet</t>
  </si>
  <si>
    <t>Esterum Publishing; Frankfurt/Main; 2024</t>
  </si>
  <si>
    <t>«Как выжить и не потерять себя в череде испытаний? Где искать точку опоры? Как найти ориентир, когда все вокруг тонет в тумане?»  Наше время меняет профессии, судьбы, разбрасывает людей по странам и континентам. Сразу и не ответишь на вопрос: кто ты? Всю жизнь я писал книги. Две пьесы ставились в российских театрах. Двадцать лет преподавал на факультете журналистики МГУ; был пиарщиком, журналистом, несколько лет вел авторскую передачу «В поисках смысла» на телевидении. Теперь живу в Чехии, делаю образовательные онлайн игры для портала Villa Dei Misteri.  Материалы этой книги никак не связаны с реальными событиями и людьми. Хотя герои повестей – наши современники. То это бывший историк, который знакомится с загадочным персонажем – Сижским (Захарьиным) Рюриковичем Мономахом Василием Третьим Николаевичем и оказывается втянутым в грандиозную международную аферу. То пиарщик, стремящийся вырваться из российской реальности. Он переезжает в Чехию и неожиданно попадает в группу русских хакеров, за которыми не один год охотится ФБР. Или это университетский профессор. Работая в Британии, он пытается разгадать причину исчезновения на шотландском острове, известном своей мистической атмосферой, трех смотрителей маяка и детектива, расследовавшего это дело в далеком 1913 году, накануне мировой войны.</t>
  </si>
  <si>
    <t>How to survive and not lose yourself in a series of challenges? Where can I find a foothold? How do I find a landmark when everything around me is drowning in fog?  Our time is changing professions, destinies, and scattering people across countries and continents. You won't immediately answer the question: who are you? I've been writing books all my life. Two plays were staged in Russian theaters. For twenty years he taught at the Faculty of Journalism at Moscow State University; he was a PR man, a journalist, and for several years hosted the author's program In Search of Meaning on television. Now I live in the Czech Republic, making educational online games for the Villa Dei Misteri portal.  The materials in this book have nothing to do with real events and people. Although the heroes of the stories are our contemporaries. This is a former historian who gets acquainted with a mysterious character, Sizhsky (Zakharin) Rurikovich Monomakh Vasily III Nikolaevich and finds himself embroiled in a grandiose international scam. He is a PR man trying to escape from the Russian reality. He moves to the Czech Republic and suddenly finds himself in a group of Russian hackers who have been hunted by the FBI for years. Or it's a university professor. Working in Britain, he is trying to unravel the reason for the disappearance of three lighthouse keepers and a detective who investigated the case back in 1913, on the eve of the World War, on a Scottish island known for its mystical atmosphere.</t>
  </si>
  <si>
    <t>Когда красавица и молодой филолог Полина Рыжик решает сбежать из жестокого Нью-Йорка, не найдя там перспективной работы и счастливой любви, она и не подозревает, что тихий городок Данциг - такой уютный на первый взгляд - таит в себе страшные кошмары.Устроившись преподавательницей литературы в школу Данцига, Полина постепенно погружается в жизнь местной общины и узнает одну тайну за другой. В итоге ей приходится сражаться за собственную жизнь и на пути к спасению нарушить множество моральных запретов, становясь совсем другим человеком…;;;;;;;;;;;;;;;;;;;;;;;;;Роман Бочкова, за который он получил 'Русскую премию'. Яркая, динамичная проза, головокружительный сюжет и убедительные характеры сразу вывели книгу в ряд бестселлеров. Критик Лев Данилкин назвал её лучшим триллером года. Галина Юзефович включила роман в тройку лучших книг премиального сезона, написав 'Бочков - автор, которого мы ждали пятнадцать лет”.</t>
  </si>
  <si>
    <t>When beautiful and young philologist Polina Ryzhik decides to escape from cruel New York without finding a promising job and happy love there, she does not even suspect that the quiet town of Danzig - so cozy at first glance - harbors terrible nightmares.After getting a job teaching literature at a Danzig school, Polina gradually immerses herself in the life of the local community and learns one secret after another. As a result, she has to fight for her own life and break many moral prohibitions on the way to salvation, becoming a completely different person.…;;;;;;;;;;;;;;;;;;;;;;;;;Roman Bochkov, for which he received the Russian Prize. Bright, dynamic prose, a dizzying plot and convincing characters immediately brought the book to a number of bestsellers. Critic Lev Danilkin called it the best thriller of the year. Galina Jozefovich included the novel in the top three books of the award season, writing, Bochkov is the author we've been waiting for for fifteen years.”</t>
  </si>
  <si>
    <t>2-е издание, дополненное и исправленное В книге на основе архивных документов, интервью с участниками событий и иных источников рассказывается о деятельности Организации украинских националистов, создании и борьбе Украинской повстанческой армии. Освещается антипольская этническая чистка, межпартизанская война УПА с Армией Крайовой и коммунистическими отрядами. Немало внимания уделено и действиям советской стороны. Рассматриваются спецоперации по уничтожению или захвату руководителей ОУН и УПА: Евгения Коновальца, Дмитрия Клячковского, Романа Шухевича, Василия Кука, Льва Ребета и Степана Бандеры. Описываются и антипартизанские действия советских органов - от стандартных прочесываний лесов до орудовавших по селам &amp;amp;quot;оборотней в косоворотках&amp;amp;quot;. Монография предназначена для специалистов и любителей истории.</t>
  </si>
  <si>
    <t>Шимов, Я.; Шарый, А.</t>
  </si>
  <si>
    <t>Shimov, Ya.; Sharyi, A.</t>
  </si>
  <si>
    <t>Olʹga AMINOVA, izdatelʹstvo «FLOBERIUM»: Valeriĭ Bochkov, s kotorym my znakomy uzhe mnogie gody, ne perestaet menia udivliatʹ. Vsiakiĭ raz, otkryvaia ego novuiu knigu, ia porazhaiusʹ: «Neuzheli ėto on napisal?» Ponimaiu, skolʹ mnogikh ozadachit i rassmeshit moĭ vopros. Predstavitʹ, chto vot ėtot krasavets-muzhchina, artistichno otkidyvaiushchiĭ so lba zolotistuiu priadʹ, popravliaiushchiĭ nebrezhno poviazannyĭ sharf tsveta berlinskoĭ lazuri, – pisatelʹ, ochenʹ trudno. Akter. Artist. Nu ladno – khudozhnik (chto pravda). Bogemnyĭ (chto nepravda). An net: pisatelʹ, da eshche kakoĭ pisatelʹ! On iz tekh, kto sozdaet novuiu realʹnostʹ. Ne fantasticheskuiu – realʹnostʹ vymysla, kotoraia pravdivee, chem nasha zhiznʹ, interesnee, chem samoe fantasticheskoe fėntezi. I delo ne tolʹko v znanii masterom ėsteticheskikh zakonov o proportsiiakh. Delo – v potselue Boga. Valeriiu Bochkovu mnogoe dano. S nego i spros osobyĭ. Potomu, navernoe, tak pridirchivy k nemu byvaiut literaturnye kritiki. Zato chitatelʹ Valeriia Bochkova ne iz sutiag – zhdet s neterpeniem kazhduiu knigu avtora, pishet vostorzhennye retsenzii; vsiakiĭ raz, tochno tak zhe, kak i ia, zamiraet, okhvachennyĭ trepetom, nad stranitsami ego proizvedeniĭ. Valeriĭ Bochkov v sbornike «Sady Kazanovy» vyvodit ėroticheskuiu prozu na novyĭ intellektualʹnyĭ urovenʹ. Ego pisatelʹskiĭ stilʹ kharakterizuet garmonichnoe sochetanie filosof_x0002_skoĭ glubiny i psikhologizma s derzkoĭ ostrosiuzhetnostʹiu, dinamikoĭ i iarko-fakturnymi obrazami. No glavnoe svoĭstvo tvorchestva Valeriia Bochkova – absoliutnaia i vdokhnovliaiushchaia svoboda, podnimaiushchaia chitatelia nad uslovnostiami i strakhami.</t>
  </si>
  <si>
    <t>«Kak vyzhitʹ i ne poteriatʹ sebia v cherede ispytaniĭ? Gde iskatʹ tochku opory? Kak naĭti orientir, kogda vse vokrug tonet v tumane?»  Nashe vremia meniaet professii, sudʹby, razbrasyvaet liudeĭ po stranam i kontinentam. Srazu i ne otvetishʹ na vopros: kto ty? Vsiu zhiznʹ ia pisal knigi. Dve pʹesy stavilisʹ v rossiĭskikh teatrakh. Dvadtsatʹ let prepodaval na fakulʹtete zhurnalistiki MGU; byl piarshchikom, zhurnalistom, neskolʹko let vel avtorskuiu peredachu «V poiskakh smysla» na televidenii. Teperʹ zhivu v Chekhii, delaiu obrazovatelʹnye onlaĭn igry dlia portala Villa Dei Misteri.  Materialy ėtoĭ knigi nikak ne sviazany s realʹnymi sobytiiami i liudʹmi. Khotia geroi povesteĭ – nashi sovremenniki. To ėto byvshiĭ istorik, kotoryĭ znakomitsia s zagadochnym personazhem – Sizhskim (Zakharʹinym) Riurikovichem Monomakhom Vasiliem Tretʹim Nikolaevichem i okazyvaetsia vtianutym v grandioznuiu mezhdunarodnuiu aferu. To piarshchik, stremiashchiĭsia vyrvatʹsia iz rossiĭskoĭ realʹnosti. On pereezzhaet v Chekhiiu i neozhidanno popadaet v gruppu russkikh khakerov, za kotorymi ne odin god okhotitsia FBR. Ili ėto universitetskiĭ professor. Rabotaia v Britanii, on pytaetsia razgadatʹ prichinu ischeznoveniia na shotlandskom ostrove, izvestnom svoeĭ misticheskoĭ atmosferoĭ, trekh smotriteleĭ maiaka i detektiva, rassledovavshego ėto delo v dalekom 1913 godu, nakanune mirovoĭ voĭny.</t>
  </si>
  <si>
    <t>Kogda krasavitsa i molodoĭ filolog Polina Ryzhik reshaet sbezhatʹ iz zhestokogo Nʹiu-Ĭorka, ne naĭdia tam perspektivnoĭ raboty i schastlivoĭ liubvi, ona i ne podozrevaet, chto tikhiĭ gorodok Dantsig - takoĭ uiutnyĭ na pervyĭ vzgliad - tait v sebe strashnye koshmary.Ustroivshisʹ prepodavatelʹnitseĭ literatury v shkolu Dantsiga, Polina postepenno pogruzhaetsia v zhiznʹ mestnoĭ obshchiny i uznaet odnu taĭnu za drugoĭ. V itoge eĭ prikhoditsia srazhatʹsia za sobstvennuiu zhiznʹ i na puti k spaseniiu narushitʹ mnozhestvo moralʹnykh zapretov, stanoviasʹ sovsem drugim chelovekom…;;;;;;;;;;;;;;;;;;;;;;;;;Roman Bochkova, za kotoryĭ on poluchil 'Russkuiu premiiu'. IArkaia, dinamichnaia proza, golovokruzhitelʹnyĭ siuzhet i ubeditelʹnye kharaktery srazu vyveli knigu v riad bestsellerov. Kritik Lev Danilkin nazval eë luchshim trillerom goda. Galina IUzefovich vkliuchila roman v troĭku luchshikh knig premialʹnogo sezona, napisav 'Bochkov - avtor, kotorogo my zhdali piatnadtsatʹ let”.</t>
  </si>
  <si>
    <t>2-e izdanie, dopolnennoe i ispravlennoe V knige na osnove arkhivnykh dokumentov, intervʹiu s uchastnikami sobytiĭ i inykh istochnikov rasskazyvaetsia o deiatelʹnosti Organizatsii ukrainskikh natsionalistov, sozdanii i borʹbe Ukrainskoĭ povstancheskoĭ armii. Osveshchaetsia antipolʹskaia ėtnicheskaia chistka, mezhpartizanskaia voĭna UPA s Armieĭ Kraĭovoĭ i kommunisticheskimi otriadami. Nemalo vnimaniia udeleno i deĭstviiam sovetskoĭ storony. Rassmatrivaiutsia spetsoperatsii po unichtozheniiu ili zakhvatu rukovoditeleĭ OUN i UPA: Evgeniia Konovalʹtsa, Dmitriia Kliachkovskogo, Romana Shukhevicha, Vasiliia Kuka, Lʹva Rebeta i Stepana Bandery. Opisyvaiutsia i antipartizanskie deĭstviia sovetskikh organov - ot standartnykh prochesyvaniĭ lesov do orudovavshikh po selam &amp;amp;quot;oborotneĭ v kosovorotkakh&amp;amp;quot;. Monografiia prednaznachena dlia spetsialistov i liubiteleĭ istorii.</t>
  </si>
  <si>
    <t>Shimov, IA.; Sharyĭ, A.</t>
  </si>
  <si>
    <t>2024</t>
  </si>
  <si>
    <t>720</t>
  </si>
  <si>
    <t>Тридцатипятилетняя Татьяна Алифанова одинока, прагматична, не питает иллюзий относительно человечества вообще и соотечественников в частности, зарабатывает на жизнь сама и рассчитывает только на себя. Она не всегда жила в Москве, а то, что ей приходилось преодолевать в ее нищем детстве в тяжелые 90-е, сломало даже многих взрослых. Но те же свободные 90-е позволили ей понять и реализовать в себе лучшее, что дано было природой - быстрый ум, постоянство воли. И подспудную человечность…    Все это, как огоньки загадочных «австрийских фруктов», увиденных Таней в необыкновенном поселке Сокол, сияет не только в воспоминаниях, но и в сгущающемся мраке жизни ее взрослых лет.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</si>
</sst>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41">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0"/>
      <color indexed="8"/>
      <name val="Arial"/>
      <family val="2"/>
      <charset val="204"/>
    </font>
    <font>
      <b/>
      <sz val="28"/>
      <name val="Arial Narrow"/>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rgb="FF002060"/>
      <name val="Arial Narrow"/>
      <family val="2"/>
      <charset val="204"/>
    </font>
    <font>
      <b/>
      <sz val="14"/>
      <color theme="1"/>
      <name val="Arial Narrow"/>
      <family val="2"/>
      <charset val="204"/>
    </font>
    <font>
      <b/>
      <u/>
      <sz val="14"/>
      <color theme="10"/>
      <name val="Arial Narrow"/>
      <family val="2"/>
      <charset val="204"/>
    </font>
    <font>
      <sz val="14"/>
      <color theme="1"/>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u/>
      <sz val="14"/>
      <color rgb="FFFF0000"/>
      <name val="Arial Narrow"/>
      <family val="2"/>
      <charset val="204"/>
    </font>
    <font>
      <b/>
      <u/>
      <sz val="14"/>
      <name val="Arial Narrow"/>
      <family val="2"/>
      <charset val="204"/>
    </font>
    <font>
      <sz val="11"/>
      <name val="Calibri"/>
      <family val="2"/>
      <charset val="204"/>
      <scheme val="minor"/>
    </font>
    <font>
      <b/>
      <sz val="12"/>
      <name val="Arial Narrow"/>
      <family val="2"/>
      <charset val="204"/>
    </font>
    <font>
      <sz val="10"/>
      <color theme="1"/>
      <name val="Arial Narrow"/>
      <family val="2"/>
    </font>
    <font>
      <b/>
      <sz val="11"/>
      <color rgb="FFFF0000"/>
      <name val="Arial Narrow"/>
      <family val="2"/>
      <charset val="204"/>
    </font>
    <font>
      <b/>
      <sz val="11"/>
      <color rgb="FFFF0000"/>
      <name val="Calibri"/>
      <family val="2"/>
      <charset val="204"/>
      <scheme val="minor"/>
    </font>
    <font>
      <b/>
      <sz val="12"/>
      <color rgb="FFFF0000"/>
      <name val="Calibri"/>
      <family val="2"/>
      <charset val="204"/>
      <scheme val="minor"/>
    </font>
    <font>
      <sz val="10"/>
      <color rgb="FF000000"/>
      <name val="Arial Narrow"/>
      <family val="2"/>
      <charset val="204"/>
    </font>
    <font>
      <b/>
      <sz val="16"/>
      <color theme="1"/>
      <name val="Arial Narrow"/>
      <family val="2"/>
    </font>
    <font>
      <b/>
      <sz val="11"/>
      <color theme="1"/>
      <name val="Arial Narrow"/>
      <family val="2"/>
      <charset val="204"/>
    </font>
    <font>
      <sz val="10"/>
      <name val="Arial"/>
      <family val="2"/>
    </font>
    <font>
      <sz val="10"/>
      <color theme="1"/>
      <name val="Arial Unicode MS"/>
      <family val="2"/>
      <charset val="204"/>
    </font>
    <font>
      <b/>
      <sz val="24"/>
      <color rgb="FF003366"/>
      <name val="Arial Narrow"/>
      <family val="2"/>
    </font>
    <font>
      <b/>
      <sz val="28"/>
      <color rgb="FFC00000"/>
      <name val="Arial Narrow"/>
      <family val="2"/>
      <charset val="204"/>
    </font>
    <font>
      <b/>
      <sz val="14"/>
      <color theme="1"/>
      <name val="Calibri"/>
      <family val="2"/>
      <charset val="204"/>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D3D3D3"/>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top/>
      <bottom/>
      <diagonal/>
    </border>
    <border>
      <left style="thin">
        <color rgb="FF808080"/>
      </left>
      <right style="thin">
        <color rgb="FF808080"/>
      </right>
      <top style="thin">
        <color rgb="FF808080"/>
      </top>
      <bottom style="thin">
        <color rgb="FF808080"/>
      </bottom>
      <diagonal/>
    </border>
  </borders>
  <cellStyleXfs count="7">
    <xf numFmtId="0" fontId="0" fillId="0" borderId="0"/>
    <xf numFmtId="0" fontId="1" fillId="0" borderId="0"/>
    <xf numFmtId="0" fontId="8" fillId="0" borderId="0" applyNumberFormat="0" applyFill="0" applyBorder="0" applyAlignment="0" applyProtection="0"/>
    <xf numFmtId="0" fontId="5" fillId="0" borderId="0" applyFill="0" applyProtection="0"/>
    <xf numFmtId="0" fontId="21" fillId="0" borderId="0"/>
    <xf numFmtId="0" fontId="20" fillId="0" borderId="0" applyNumberFormat="0" applyFill="0" applyBorder="0" applyAlignment="0" applyProtection="0"/>
    <xf numFmtId="0" fontId="29" fillId="0" borderId="0"/>
  </cellStyleXfs>
  <cellXfs count="155">
    <xf numFmtId="0" fontId="0" fillId="0" borderId="0" xfId="0"/>
    <xf numFmtId="0" fontId="9" fillId="2" borderId="1" xfId="0" applyFont="1" applyFill="1" applyBorder="1" applyAlignment="1" applyProtection="1">
      <alignment horizontal="center" vertical="center"/>
      <protection locked="0"/>
    </xf>
    <xf numFmtId="0" fontId="2" fillId="0" borderId="0" xfId="1" applyFont="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right" vertical="top"/>
      <protection locked="0"/>
    </xf>
    <xf numFmtId="0" fontId="15" fillId="0" borderId="0" xfId="2" applyFont="1" applyBorder="1" applyAlignment="1" applyProtection="1">
      <protection locked="0"/>
    </xf>
    <xf numFmtId="0" fontId="15" fillId="0" borderId="0"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15" fillId="0" borderId="0" xfId="2" applyFont="1" applyBorder="1" applyAlignment="1" applyProtection="1">
      <alignment horizontal="center" vertical="center"/>
      <protection locked="0"/>
    </xf>
    <xf numFmtId="0" fontId="25" fillId="0" borderId="0" xfId="2" applyFont="1" applyBorder="1" applyAlignment="1" applyProtection="1">
      <protection locked="0"/>
    </xf>
    <xf numFmtId="0" fontId="12" fillId="0" borderId="0" xfId="0" applyFont="1" applyProtection="1">
      <protection locked="0"/>
    </xf>
    <xf numFmtId="0" fontId="26" fillId="0" borderId="0" xfId="2" applyFont="1" applyBorder="1" applyAlignme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7" fillId="0" borderId="0" xfId="0" applyFont="1" applyAlignment="1" applyProtection="1">
      <alignment horizontal="center" vertical="center"/>
      <protection locked="0"/>
    </xf>
    <xf numFmtId="0" fontId="13" fillId="0" borderId="0" xfId="2" applyFont="1" applyBorder="1" applyAlignment="1" applyProtection="1">
      <alignment horizontal="center" vertical="center"/>
      <protection locked="0"/>
    </xf>
    <xf numFmtId="0" fontId="0" fillId="0" borderId="4" xfId="0" applyBorder="1" applyAlignment="1" applyProtection="1">
      <alignment horizontal="right" vertical="top"/>
      <protection locked="0"/>
    </xf>
    <xf numFmtId="0" fontId="12" fillId="0" borderId="2" xfId="0" applyFont="1" applyBorder="1" applyAlignment="1" applyProtection="1">
      <alignment horizontal="center" vertical="center"/>
      <protection locked="0"/>
    </xf>
    <xf numFmtId="0" fontId="0" fillId="0" borderId="2" xfId="0" applyBorder="1" applyProtection="1">
      <protection locked="0"/>
    </xf>
    <xf numFmtId="0" fontId="24" fillId="0" borderId="2" xfId="0" applyFont="1" applyBorder="1" applyAlignment="1" applyProtection="1">
      <alignment horizontal="right" vertical="center"/>
      <protection locked="0"/>
    </xf>
    <xf numFmtId="0" fontId="0" fillId="0" borderId="5" xfId="0" applyBorder="1" applyProtection="1">
      <protection locked="0"/>
    </xf>
    <xf numFmtId="0" fontId="9"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4" fillId="0" borderId="1"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0" fillId="0" borderId="6" xfId="0" applyBorder="1" applyProtection="1">
      <protection locked="0"/>
    </xf>
    <xf numFmtId="0" fontId="9" fillId="0" borderId="14" xfId="0" applyFont="1" applyBorder="1" applyAlignment="1" applyProtection="1">
      <alignment horizontal="right" vertical="top"/>
      <protection locked="0"/>
    </xf>
    <xf numFmtId="0" fontId="9" fillId="0" borderId="16" xfId="0" applyFont="1" applyBorder="1" applyProtection="1">
      <protection locked="0"/>
    </xf>
    <xf numFmtId="1" fontId="9"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4" fillId="0" borderId="16" xfId="0" applyFont="1" applyBorder="1" applyAlignment="1" applyProtection="1">
      <alignment horizontal="right" vertical="center"/>
      <protection locked="0"/>
    </xf>
    <xf numFmtId="0" fontId="0" fillId="0" borderId="17" xfId="0" applyBorder="1" applyProtection="1">
      <protection locked="0"/>
    </xf>
    <xf numFmtId="0" fontId="10" fillId="0" borderId="1" xfId="0" applyFont="1" applyBorder="1" applyAlignment="1" applyProtection="1">
      <alignment horizontal="center" vertical="top" wrapText="1"/>
      <protection locked="0"/>
    </xf>
    <xf numFmtId="0" fontId="23"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164" fontId="28" fillId="0" borderId="1" xfId="0" applyNumberFormat="1" applyFont="1" applyBorder="1" applyAlignment="1" applyProtection="1">
      <alignment horizontal="center" vertical="top" wrapText="1"/>
      <protection locked="0"/>
    </xf>
    <xf numFmtId="0" fontId="10" fillId="2" borderId="1" xfId="0" applyFont="1" applyFill="1" applyBorder="1" applyAlignment="1" applyProtection="1">
      <alignment horizontal="center" vertical="top" wrapText="1"/>
      <protection locked="0"/>
    </xf>
    <xf numFmtId="0" fontId="10" fillId="5" borderId="1" xfId="0" applyFont="1" applyFill="1" applyBorder="1" applyAlignment="1" applyProtection="1">
      <alignment horizontal="center" vertical="top" wrapText="1"/>
      <protection locked="0"/>
    </xf>
    <xf numFmtId="1" fontId="14" fillId="3" borderId="1" xfId="0" applyNumberFormat="1" applyFont="1" applyFill="1" applyBorder="1" applyAlignment="1" applyProtection="1">
      <alignment horizontal="left" vertical="top"/>
      <protection locked="0"/>
    </xf>
    <xf numFmtId="0" fontId="11" fillId="0" borderId="1" xfId="0" applyFont="1" applyBorder="1" applyProtection="1">
      <protection locked="0"/>
    </xf>
    <xf numFmtId="1" fontId="14" fillId="3" borderId="1" xfId="0" applyNumberFormat="1" applyFont="1" applyFill="1" applyBorder="1" applyAlignment="1" applyProtection="1">
      <alignment horizontal="center" vertical="center"/>
      <protection locked="0"/>
    </xf>
    <xf numFmtId="1" fontId="14" fillId="3" borderId="1" xfId="0" applyNumberFormat="1" applyFont="1" applyFill="1" applyBorder="1" applyAlignment="1" applyProtection="1">
      <alignment horizontal="center" vertical="top"/>
      <protection locked="0"/>
    </xf>
    <xf numFmtId="1" fontId="14" fillId="3" borderId="1" xfId="0" applyNumberFormat="1" applyFont="1" applyFill="1" applyBorder="1" applyAlignment="1" applyProtection="1">
      <alignment horizontal="left" vertical="center"/>
      <protection locked="0"/>
    </xf>
    <xf numFmtId="1" fontId="22" fillId="3" borderId="1" xfId="0" applyNumberFormat="1" applyFont="1" applyFill="1" applyBorder="1" applyAlignment="1" applyProtection="1">
      <alignment horizontal="right" vertical="top"/>
      <protection locked="0"/>
    </xf>
    <xf numFmtId="0" fontId="14" fillId="3" borderId="1" xfId="0" applyFont="1" applyFill="1" applyBorder="1" applyAlignment="1" applyProtection="1">
      <alignment horizontal="center" vertical="center"/>
      <protection locked="0"/>
    </xf>
    <xf numFmtId="0" fontId="16" fillId="0" borderId="1" xfId="0" applyFont="1" applyBorder="1" applyProtection="1">
      <protection locked="0"/>
    </xf>
    <xf numFmtId="0" fontId="19" fillId="0" borderId="1" xfId="0" applyFont="1" applyBorder="1" applyProtection="1">
      <protection locked="0"/>
    </xf>
    <xf numFmtId="1" fontId="8" fillId="0" borderId="1" xfId="2" applyNumberFormat="1" applyBorder="1" applyProtection="1">
      <protection locked="0"/>
    </xf>
    <xf numFmtId="49" fontId="19" fillId="0" borderId="1" xfId="0" applyNumberFormat="1" applyFont="1" applyBorder="1" applyAlignment="1" applyProtection="1">
      <alignment horizontal="left"/>
      <protection locked="0"/>
    </xf>
    <xf numFmtId="0" fontId="19" fillId="0" borderId="1" xfId="0" applyFont="1" applyBorder="1" applyAlignment="1" applyProtection="1">
      <alignment horizontal="left"/>
      <protection locked="0"/>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protection locked="0"/>
    </xf>
    <xf numFmtId="49" fontId="19" fillId="0" borderId="1" xfId="0" applyNumberFormat="1" applyFont="1" applyBorder="1" applyAlignment="1" applyProtection="1">
      <alignment horizontal="right"/>
      <protection locked="0"/>
    </xf>
    <xf numFmtId="165" fontId="8" fillId="0" borderId="1" xfId="2" applyNumberFormat="1" applyFill="1" applyBorder="1" applyAlignment="1" applyProtection="1">
      <alignment horizontal="right"/>
      <protection locked="0"/>
    </xf>
    <xf numFmtId="1" fontId="28" fillId="3" borderId="1" xfId="0" applyNumberFormat="1" applyFont="1" applyFill="1" applyBorder="1" applyAlignment="1" applyProtection="1">
      <alignment horizontal="right" vertical="top"/>
      <protection locked="0"/>
    </xf>
    <xf numFmtId="0" fontId="9" fillId="0" borderId="1" xfId="0" applyFont="1" applyBorder="1" applyAlignment="1" applyProtection="1">
      <alignment horizontal="right" vertical="top"/>
      <protection locked="0"/>
    </xf>
    <xf numFmtId="0" fontId="9" fillId="0" borderId="1" xfId="0" applyFont="1" applyBorder="1" applyProtection="1">
      <protection locked="0"/>
    </xf>
    <xf numFmtId="1" fontId="9"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right" vertical="top"/>
      <protection locked="0"/>
    </xf>
    <xf numFmtId="1" fontId="23" fillId="3" borderId="1" xfId="0" applyNumberFormat="1" applyFont="1" applyFill="1" applyBorder="1" applyAlignment="1" applyProtection="1">
      <alignment horizontal="center" vertical="center"/>
      <protection locked="0"/>
    </xf>
    <xf numFmtId="1" fontId="14" fillId="3" borderId="1" xfId="0" applyNumberFormat="1" applyFont="1" applyFill="1" applyBorder="1" applyAlignment="1" applyProtection="1">
      <alignment horizontal="right" vertical="top"/>
      <protection locked="0"/>
    </xf>
    <xf numFmtId="1" fontId="10" fillId="3" borderId="1" xfId="0" applyNumberFormat="1" applyFont="1" applyFill="1" applyBorder="1" applyAlignment="1" applyProtection="1">
      <alignment horizontal="center" vertical="center"/>
      <protection locked="0"/>
    </xf>
    <xf numFmtId="1" fontId="10" fillId="3" borderId="1" xfId="0" applyNumberFormat="1" applyFont="1" applyFill="1" applyBorder="1" applyAlignment="1" applyProtection="1">
      <alignment horizontal="left" vertical="top"/>
      <protection locked="0"/>
    </xf>
    <xf numFmtId="1" fontId="17" fillId="3" borderId="1" xfId="0" applyNumberFormat="1" applyFont="1" applyFill="1" applyBorder="1" applyAlignment="1" applyProtection="1">
      <alignment horizontal="center" vertical="top"/>
      <protection locked="0"/>
    </xf>
    <xf numFmtId="0" fontId="12"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64" fontId="9" fillId="0" borderId="2" xfId="0" applyNumberFormat="1" applyFont="1" applyBorder="1" applyAlignment="1">
      <alignment horizontal="right"/>
    </xf>
    <xf numFmtId="164" fontId="9" fillId="0" borderId="1" xfId="0" applyNumberFormat="1" applyFont="1" applyBorder="1" applyAlignment="1">
      <alignment horizontal="right"/>
    </xf>
    <xf numFmtId="0" fontId="10" fillId="0" borderId="1" xfId="0" applyFont="1" applyBorder="1" applyAlignment="1">
      <alignment horizontal="center" vertical="top"/>
    </xf>
    <xf numFmtId="164" fontId="14" fillId="3" borderId="1" xfId="0" applyNumberFormat="1" applyFont="1" applyFill="1" applyBorder="1" applyAlignment="1">
      <alignment horizontal="right" vertical="top"/>
    </xf>
    <xf numFmtId="164" fontId="9" fillId="0" borderId="1" xfId="0" applyNumberFormat="1" applyFont="1" applyBorder="1" applyAlignment="1">
      <alignment horizontal="right" vertical="top"/>
    </xf>
    <xf numFmtId="164" fontId="17"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9" fillId="0" borderId="2" xfId="0" applyFont="1" applyBorder="1" applyAlignment="1">
      <alignment horizontal="center" vertical="center"/>
    </xf>
    <xf numFmtId="0" fontId="9" fillId="0" borderId="1" xfId="0" applyFont="1" applyBorder="1" applyAlignment="1">
      <alignment horizontal="center" vertical="center"/>
    </xf>
    <xf numFmtId="165" fontId="24" fillId="0" borderId="1" xfId="0" applyNumberFormat="1" applyFont="1" applyBorder="1" applyAlignment="1">
      <alignment horizontal="right"/>
    </xf>
    <xf numFmtId="9" fontId="18" fillId="2" borderId="1" xfId="0" applyNumberFormat="1" applyFont="1" applyFill="1" applyBorder="1" applyAlignment="1">
      <alignment horizontal="center" vertical="center"/>
    </xf>
    <xf numFmtId="0" fontId="30" fillId="4" borderId="1" xfId="0" applyFont="1" applyFill="1" applyBorder="1" applyAlignment="1" applyProtection="1">
      <alignment horizontal="center"/>
      <protection locked="0"/>
    </xf>
    <xf numFmtId="0" fontId="31" fillId="0" borderId="0" xfId="0" applyFont="1" applyAlignment="1" applyProtection="1">
      <alignment horizontal="right" vertical="top"/>
      <protection locked="0"/>
    </xf>
    <xf numFmtId="0" fontId="18" fillId="0" borderId="4" xfId="0" applyFont="1" applyBorder="1" applyAlignment="1" applyProtection="1">
      <alignment horizontal="right" vertical="top"/>
      <protection locked="0"/>
    </xf>
    <xf numFmtId="0" fontId="23" fillId="0" borderId="20" xfId="0" applyFont="1" applyBorder="1" applyAlignment="1" applyProtection="1">
      <alignment horizontal="right" vertical="top"/>
      <protection locked="0"/>
    </xf>
    <xf numFmtId="0" fontId="32" fillId="0" borderId="0" xfId="0" applyFont="1" applyAlignment="1" applyProtection="1">
      <alignment horizontal="center" vertical="center"/>
      <protection locked="0"/>
    </xf>
    <xf numFmtId="1" fontId="16" fillId="0" borderId="1" xfId="0" applyNumberFormat="1" applyFont="1" applyBorder="1" applyProtection="1">
      <protection locked="0"/>
    </xf>
    <xf numFmtId="0" fontId="7" fillId="0" borderId="1" xfId="0" applyFont="1" applyBorder="1" applyAlignment="1" applyProtection="1">
      <alignment horizontal="left"/>
      <protection locked="0"/>
    </xf>
    <xf numFmtId="1" fontId="14" fillId="0" borderId="1" xfId="0" applyNumberFormat="1" applyFont="1" applyBorder="1" applyAlignment="1" applyProtection="1">
      <alignment horizontal="left" vertical="top"/>
      <protection locked="0"/>
    </xf>
    <xf numFmtId="0" fontId="16" fillId="0" borderId="1" xfId="0" applyFont="1" applyBorder="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center"/>
      <protection locked="0"/>
    </xf>
    <xf numFmtId="166" fontId="19" fillId="0" borderId="0" xfId="0" applyNumberFormat="1" applyFont="1" applyProtection="1">
      <protection locked="0"/>
    </xf>
    <xf numFmtId="0" fontId="19" fillId="0" borderId="0" xfId="0" applyFont="1" applyAlignment="1" applyProtection="1">
      <alignment horizontal="left" vertical="top"/>
      <protection locked="0"/>
    </xf>
    <xf numFmtId="1" fontId="19" fillId="0" borderId="0" xfId="0" applyNumberFormat="1" applyFont="1" applyProtection="1">
      <protection locked="0"/>
    </xf>
    <xf numFmtId="166" fontId="16" fillId="0" borderId="1" xfId="0" applyNumberFormat="1" applyFont="1" applyBorder="1" applyProtection="1">
      <protection locked="0"/>
    </xf>
    <xf numFmtId="166" fontId="19" fillId="0" borderId="1" xfId="0" applyNumberFormat="1" applyFont="1" applyBorder="1" applyProtection="1">
      <protection locked="0"/>
    </xf>
    <xf numFmtId="1" fontId="19" fillId="0" borderId="1" xfId="0" applyNumberFormat="1" applyFont="1" applyBorder="1" applyAlignment="1">
      <alignment horizontal="right"/>
    </xf>
    <xf numFmtId="49" fontId="19" fillId="0" borderId="1" xfId="0" applyNumberFormat="1" applyFont="1" applyBorder="1" applyAlignment="1">
      <alignment horizontal="left"/>
    </xf>
    <xf numFmtId="166" fontId="33" fillId="0" borderId="1" xfId="0" applyNumberFormat="1" applyFont="1" applyBorder="1" applyAlignment="1">
      <alignment horizontal="right"/>
    </xf>
    <xf numFmtId="1" fontId="19" fillId="0" borderId="1" xfId="0" applyNumberFormat="1" applyFont="1" applyBorder="1" applyAlignment="1">
      <alignment horizontal="left"/>
    </xf>
    <xf numFmtId="49" fontId="19" fillId="0" borderId="1" xfId="0" applyNumberFormat="1" applyFont="1" applyBorder="1" applyAlignment="1">
      <alignment horizontal="right"/>
    </xf>
    <xf numFmtId="0" fontId="19" fillId="0" borderId="1" xfId="0" applyFont="1" applyBorder="1" applyAlignment="1" applyProtection="1">
      <alignment horizontal="center"/>
      <protection locked="0"/>
    </xf>
    <xf numFmtId="0" fontId="9" fillId="0" borderId="16" xfId="0" applyFont="1" applyBorder="1" applyAlignment="1">
      <alignment horizontal="center" vertical="center"/>
    </xf>
    <xf numFmtId="164" fontId="9" fillId="0" borderId="16" xfId="0" applyNumberFormat="1" applyFont="1" applyBorder="1" applyAlignment="1">
      <alignment horizontal="right"/>
    </xf>
    <xf numFmtId="0" fontId="23" fillId="0" borderId="1" xfId="0" applyFont="1" applyBorder="1" applyAlignment="1" applyProtection="1">
      <alignment horizontal="right" vertical="top"/>
      <protection locked="0"/>
    </xf>
    <xf numFmtId="0" fontId="19" fillId="0" borderId="1" xfId="0" applyFont="1" applyBorder="1" applyAlignment="1">
      <alignment horizontal="left"/>
    </xf>
    <xf numFmtId="0" fontId="19" fillId="0" borderId="0" xfId="0" applyFont="1"/>
    <xf numFmtId="0" fontId="19" fillId="0" borderId="1" xfId="0" applyFont="1" applyBorder="1"/>
    <xf numFmtId="0" fontId="10" fillId="5" borderId="23" xfId="0" applyFont="1" applyFill="1" applyBorder="1" applyAlignment="1" applyProtection="1">
      <alignment horizontal="center" vertical="top" wrapText="1"/>
      <protection locked="0"/>
    </xf>
    <xf numFmtId="166" fontId="35" fillId="0" borderId="1" xfId="0" applyNumberFormat="1" applyFont="1" applyBorder="1"/>
    <xf numFmtId="1" fontId="36" fillId="0" borderId="0" xfId="0" applyNumberFormat="1" applyFont="1" applyAlignment="1">
      <alignment horizontal="right" vertical="top"/>
    </xf>
    <xf numFmtId="1" fontId="36" fillId="0" borderId="0" xfId="0" applyNumberFormat="1" applyFont="1" applyAlignment="1">
      <alignment horizontal="center"/>
    </xf>
    <xf numFmtId="1" fontId="33" fillId="6" borderId="1" xfId="0" applyNumberFormat="1" applyFont="1" applyFill="1" applyBorder="1" applyAlignment="1">
      <alignment vertical="center"/>
    </xf>
    <xf numFmtId="1" fontId="37" fillId="0" borderId="24" xfId="0" applyNumberFormat="1" applyFont="1" applyBorder="1" applyAlignment="1">
      <alignment horizontal="left"/>
    </xf>
    <xf numFmtId="0" fontId="38" fillId="0" borderId="0" xfId="0" applyFont="1"/>
    <xf numFmtId="0" fontId="19" fillId="0" borderId="16" xfId="0" applyFont="1" applyBorder="1" applyProtection="1">
      <protection locked="0"/>
    </xf>
    <xf numFmtId="0" fontId="30" fillId="4" borderId="16" xfId="0" applyFont="1" applyFill="1" applyBorder="1" applyAlignment="1" applyProtection="1">
      <alignment horizontal="center"/>
      <protection locked="0"/>
    </xf>
    <xf numFmtId="1" fontId="8" fillId="0" borderId="16" xfId="2" applyNumberFormat="1" applyBorder="1" applyProtection="1">
      <protection locked="0"/>
    </xf>
    <xf numFmtId="49" fontId="19" fillId="0" borderId="16" xfId="0" applyNumberFormat="1" applyFont="1" applyBorder="1" applyAlignment="1" applyProtection="1">
      <alignment horizontal="left"/>
      <protection locked="0"/>
    </xf>
    <xf numFmtId="0" fontId="19" fillId="0" borderId="16" xfId="0" applyFont="1" applyBorder="1" applyAlignment="1" applyProtection="1">
      <alignment horizontal="left"/>
      <protection locked="0"/>
    </xf>
    <xf numFmtId="49" fontId="19" fillId="0" borderId="16" xfId="0" applyNumberFormat="1" applyFont="1" applyBorder="1" applyAlignment="1" applyProtection="1">
      <alignment horizontal="center" vertical="center"/>
      <protection locked="0"/>
    </xf>
    <xf numFmtId="49" fontId="19" fillId="0" borderId="16" xfId="0" applyNumberFormat="1" applyFont="1" applyBorder="1" applyAlignment="1" applyProtection="1">
      <alignment horizontal="center"/>
      <protection locked="0"/>
    </xf>
    <xf numFmtId="49" fontId="19" fillId="0" borderId="16" xfId="0" applyNumberFormat="1" applyFont="1" applyBorder="1" applyAlignment="1" applyProtection="1">
      <alignment horizontal="right"/>
      <protection locked="0"/>
    </xf>
    <xf numFmtId="165" fontId="24" fillId="0" borderId="16" xfId="0" applyNumberFormat="1" applyFont="1" applyBorder="1" applyAlignment="1">
      <alignment horizontal="right"/>
    </xf>
    <xf numFmtId="0" fontId="9" fillId="2" borderId="16" xfId="0" applyFont="1" applyFill="1" applyBorder="1" applyAlignment="1" applyProtection="1">
      <alignment horizontal="center" vertical="center"/>
      <protection locked="0"/>
    </xf>
    <xf numFmtId="164" fontId="9" fillId="0" borderId="16" xfId="0" applyNumberFormat="1" applyFont="1" applyBorder="1" applyAlignment="1">
      <alignment horizontal="right" vertical="top"/>
    </xf>
    <xf numFmtId="165" fontId="8" fillId="0" borderId="16" xfId="2" applyNumberFormat="1" applyFill="1" applyBorder="1" applyAlignment="1" applyProtection="1">
      <alignment horizontal="right"/>
      <protection locked="0"/>
    </xf>
    <xf numFmtId="1" fontId="19" fillId="0" borderId="16" xfId="0" applyNumberFormat="1" applyFont="1" applyBorder="1" applyAlignment="1">
      <alignment horizontal="right"/>
    </xf>
    <xf numFmtId="0" fontId="19" fillId="0" borderId="16" xfId="0" applyFont="1" applyBorder="1" applyAlignment="1">
      <alignment horizontal="left"/>
    </xf>
    <xf numFmtId="166" fontId="35" fillId="0" borderId="16" xfId="0" applyNumberFormat="1" applyFont="1" applyBorder="1"/>
    <xf numFmtId="1" fontId="19" fillId="0" borderId="16" xfId="0" applyNumberFormat="1" applyFont="1" applyBorder="1" applyAlignment="1">
      <alignment horizontal="left"/>
    </xf>
    <xf numFmtId="49" fontId="19" fillId="0" borderId="16" xfId="0" applyNumberFormat="1" applyFont="1" applyBorder="1" applyAlignment="1">
      <alignment horizontal="left"/>
    </xf>
    <xf numFmtId="0" fontId="19" fillId="0" borderId="16" xfId="0" applyFont="1" applyBorder="1"/>
    <xf numFmtId="0" fontId="11" fillId="0" borderId="0" xfId="0" applyFont="1" applyProtection="1">
      <protection locked="0"/>
    </xf>
    <xf numFmtId="166" fontId="40" fillId="0" borderId="0" xfId="0" applyNumberFormat="1" applyFont="1" applyProtection="1">
      <protection locked="0"/>
    </xf>
    <xf numFmtId="0" fontId="0" fillId="4" borderId="0" xfId="0" applyFill="1"/>
    <xf numFmtId="1" fontId="9" fillId="0" borderId="1" xfId="0" applyNumberFormat="1" applyFont="1" applyBorder="1" applyAlignment="1" applyProtection="1">
      <alignment horizontal="center"/>
      <protection locked="0"/>
    </xf>
    <xf numFmtId="0" fontId="15" fillId="0" borderId="0" xfId="2" applyFont="1" applyBorder="1" applyAlignment="1" applyProtection="1">
      <alignment horizontal="center"/>
      <protection locked="0"/>
    </xf>
    <xf numFmtId="0" fontId="15" fillId="0" borderId="0" xfId="2" applyFont="1" applyBorder="1" applyAlignment="1" applyProtection="1">
      <alignment horizontal="center" vertical="center"/>
      <protection locked="0"/>
    </xf>
    <xf numFmtId="1" fontId="23" fillId="0" borderId="21" xfId="0" applyNumberFormat="1" applyFont="1" applyBorder="1" applyAlignment="1" applyProtection="1">
      <alignment horizontal="center"/>
      <protection locked="0"/>
    </xf>
    <xf numFmtId="1" fontId="9" fillId="0" borderId="20"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0" fontId="2" fillId="0" borderId="0" xfId="1" applyFont="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9" fontId="18" fillId="2" borderId="18" xfId="0" applyNumberFormat="1" applyFont="1" applyFill="1" applyBorder="1" applyAlignment="1" applyProtection="1">
      <alignment horizontal="center" vertical="center"/>
      <protection locked="0"/>
    </xf>
    <xf numFmtId="9" fontId="18" fillId="2" borderId="19" xfId="0" applyNumberFormat="1" applyFont="1" applyFill="1" applyBorder="1" applyAlignment="1" applyProtection="1">
      <alignment horizontal="center" vertical="center"/>
      <protection locked="0"/>
    </xf>
    <xf numFmtId="9" fontId="18" fillId="2" borderId="13" xfId="0" applyNumberFormat="1" applyFont="1" applyFill="1" applyBorder="1" applyAlignment="1" applyProtection="1">
      <alignment horizontal="center" vertical="center"/>
      <protection locked="0"/>
    </xf>
    <xf numFmtId="0" fontId="39" fillId="0" borderId="22" xfId="2" applyFont="1" applyBorder="1" applyAlignment="1" applyProtection="1">
      <alignment horizontal="center" wrapText="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FILTR=RU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36028</xdr:colOff>
      <xdr:row>0</xdr:row>
      <xdr:rowOff>0</xdr:rowOff>
    </xdr:from>
    <xdr:to>
      <xdr:col>2</xdr:col>
      <xdr:colOff>299416</xdr:colOff>
      <xdr:row>2</xdr:row>
      <xdr:rowOff>33008</xdr:rowOff>
    </xdr:to>
    <xdr:pic>
      <xdr:nvPicPr>
        <xdr:cNvPr id="1053" name="Рисунок 1">
          <a:hlinkClick xmlns:r="http://schemas.openxmlformats.org/officeDocument/2006/relationships" r:id="rId1"/>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28" y="0"/>
          <a:ext cx="949602" cy="1043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ina@sentrummarketing.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sentrumbookstore.com/bitrix/admin/iblock_element_edit.php?IBLOCK_ID=2&amp;type=catalog&amp;ID=54936&amp;lang=en" TargetMode="External"/><Relationship Id="rId2" Type="http://schemas.openxmlformats.org/officeDocument/2006/relationships/hyperlink" Target="https://sentrumbookstore.com/bitrix/admin/iblock_element_edit.php?IBLOCK_ID=2&amp;type=catalog&amp;ID=52882&amp;lang=en" TargetMode="External"/><Relationship Id="rId1" Type="http://schemas.openxmlformats.org/officeDocument/2006/relationships/hyperlink" Target="https://sentrumbookstore.com/bitrix/admin/iblock_element_edit.php?IBLOCK_ID=2&amp;type=catalog&amp;ID=53493&amp;lang=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I60"/>
  <sheetViews>
    <sheetView tabSelected="1" zoomScale="85" zoomScaleNormal="85" workbookViewId="0">
      <selection sqref="A1:XFD1048576"/>
    </sheetView>
  </sheetViews>
  <sheetFormatPr defaultColWidth="8.6640625" defaultRowHeight="15.6"/>
  <cols>
    <col min="1" max="1" width="4.6640625" style="4" customWidth="1"/>
    <col min="2" max="2" width="5.44140625" style="86" customWidth="1"/>
    <col min="3" max="3" width="12.109375" style="12" customWidth="1"/>
    <col min="4" max="4" width="9.44140625" style="3" customWidth="1"/>
    <col min="5" max="5" width="13.77734375" style="3" customWidth="1"/>
    <col min="6" max="6" width="3.33203125" style="66" customWidth="1"/>
    <col min="7" max="7" width="6.44140625" style="66" customWidth="1"/>
    <col min="8" max="8" width="11.44140625" style="10" customWidth="1"/>
    <col min="9" max="10" width="17.6640625" style="10" customWidth="1"/>
    <col min="11" max="11" width="6" style="10" customWidth="1"/>
    <col min="12" max="12" width="16.88671875" style="10" customWidth="1"/>
    <col min="13" max="13" width="9.5546875" style="66" customWidth="1"/>
    <col min="14" max="14" width="11.109375" style="3" customWidth="1"/>
    <col min="15" max="15" width="16.6640625" style="3" customWidth="1"/>
    <col min="16" max="16" width="21.21875" style="3" customWidth="1" collapsed="1"/>
    <col min="17" max="17" width="10.6640625" style="14" customWidth="1"/>
    <col min="18" max="18" width="10.44140625" style="67" customWidth="1"/>
    <col min="19" max="19" width="12.44140625" style="13" customWidth="1"/>
    <col min="20" max="20" width="7.6640625" style="3" customWidth="1"/>
    <col min="21" max="21" width="12.77734375" style="95" hidden="1" customWidth="1"/>
    <col min="22" max="22" width="14.109375" style="92" hidden="1" customWidth="1"/>
    <col min="23" max="23" width="8.88671875" style="93" hidden="1" customWidth="1"/>
    <col min="24" max="24" width="14.6640625" style="91" hidden="1" customWidth="1"/>
    <col min="25" max="25" width="38.33203125" style="91" hidden="1" customWidth="1"/>
    <col min="26" max="26" width="9.109375" style="91" hidden="1" customWidth="1"/>
    <col min="27" max="27" width="11.109375" style="94" hidden="1" customWidth="1"/>
    <col min="28" max="28" width="7.33203125" style="91" hidden="1" customWidth="1"/>
    <col min="29" max="29" width="12.33203125" style="91" hidden="1" customWidth="1"/>
    <col min="30" max="30" width="10.44140625" style="91" hidden="1" customWidth="1"/>
    <col min="31" max="31" width="8.6640625" style="91" hidden="1" customWidth="1"/>
    <col min="32" max="32" width="34.33203125" style="91" hidden="1" customWidth="1"/>
    <col min="33" max="16384" width="8.6640625" style="3"/>
  </cols>
  <sheetData>
    <row r="1" spans="1:32" ht="61.5" customHeight="1">
      <c r="A1" s="144" t="s">
        <v>38</v>
      </c>
      <c r="B1" s="144"/>
      <c r="C1" s="144"/>
      <c r="D1" s="144"/>
      <c r="E1" s="144"/>
      <c r="F1" s="144"/>
      <c r="G1" s="144"/>
      <c r="H1" s="144"/>
      <c r="I1" s="144"/>
      <c r="J1" s="144"/>
      <c r="K1" s="144"/>
      <c r="L1" s="144"/>
      <c r="M1" s="144"/>
      <c r="N1" s="144"/>
      <c r="O1" s="144"/>
      <c r="P1" s="144"/>
      <c r="Q1" s="144"/>
      <c r="R1" s="144"/>
      <c r="S1" s="2"/>
      <c r="U1" s="91"/>
    </row>
    <row r="2" spans="1:32" ht="18" customHeight="1">
      <c r="B2" s="83"/>
      <c r="C2" s="5"/>
      <c r="D2" s="139" t="s">
        <v>24</v>
      </c>
      <c r="E2" s="139"/>
      <c r="F2" s="139"/>
      <c r="G2" s="139"/>
      <c r="H2" s="139"/>
      <c r="I2" s="139" t="s">
        <v>34</v>
      </c>
      <c r="J2" s="139"/>
      <c r="K2" s="139"/>
      <c r="L2" s="139" t="s">
        <v>23</v>
      </c>
      <c r="M2" s="139"/>
      <c r="N2" s="139"/>
      <c r="O2" s="139"/>
      <c r="Q2" s="7"/>
      <c r="R2" s="6"/>
      <c r="S2" s="139"/>
      <c r="T2" s="139"/>
      <c r="U2" s="140"/>
      <c r="V2" s="139"/>
    </row>
    <row r="3" spans="1:32" ht="9.75" customHeight="1">
      <c r="B3" s="9"/>
      <c r="C3" s="5"/>
      <c r="D3" s="5"/>
      <c r="E3" s="5"/>
      <c r="F3" s="8"/>
      <c r="G3" s="5"/>
      <c r="I3" s="5"/>
      <c r="J3" s="5"/>
      <c r="K3" s="5"/>
      <c r="L3" s="5"/>
      <c r="M3" s="5"/>
      <c r="N3" s="5"/>
      <c r="O3" s="5"/>
      <c r="P3" s="5"/>
      <c r="Q3" s="11"/>
      <c r="R3" s="5"/>
      <c r="S3" s="8"/>
      <c r="U3" s="91"/>
    </row>
    <row r="4" spans="1:32" ht="30" customHeight="1" thickBot="1">
      <c r="A4" s="154" t="s">
        <v>129</v>
      </c>
      <c r="B4" s="154"/>
      <c r="C4" s="154"/>
      <c r="D4" s="154"/>
      <c r="E4" s="154"/>
      <c r="F4" s="154"/>
      <c r="G4" s="154"/>
      <c r="H4" s="154"/>
      <c r="I4" s="154"/>
      <c r="J4" s="154"/>
      <c r="K4" s="154"/>
      <c r="L4" s="154"/>
      <c r="M4" s="154"/>
      <c r="N4" s="154"/>
      <c r="O4" s="154"/>
      <c r="P4" s="154"/>
      <c r="Q4" s="154"/>
      <c r="R4" s="154"/>
      <c r="S4" s="6"/>
      <c r="U4" s="91"/>
    </row>
    <row r="5" spans="1:32" ht="28.95" customHeight="1" thickBot="1">
      <c r="H5" s="116" t="s">
        <v>130</v>
      </c>
      <c r="S5" s="15"/>
    </row>
    <row r="6" spans="1:32" ht="15.75" customHeight="1" thickBot="1">
      <c r="A6" s="16"/>
      <c r="B6" s="84"/>
      <c r="C6" s="17"/>
      <c r="D6" s="17"/>
      <c r="E6" s="17"/>
      <c r="F6" s="17"/>
      <c r="G6" s="17"/>
      <c r="H6" s="145" t="s">
        <v>131</v>
      </c>
      <c r="I6" s="146"/>
      <c r="J6" s="146"/>
      <c r="K6" s="146"/>
      <c r="L6" s="147"/>
      <c r="M6" s="17"/>
      <c r="N6" s="18"/>
      <c r="O6" s="18"/>
      <c r="P6" s="75">
        <f>A36</f>
        <v>26</v>
      </c>
      <c r="Q6" s="19" t="s">
        <v>13</v>
      </c>
      <c r="R6" s="78">
        <f>Q_1</f>
        <v>0</v>
      </c>
      <c r="S6" s="69">
        <f>S_1</f>
        <v>0</v>
      </c>
      <c r="T6" s="20"/>
      <c r="U6" s="91"/>
    </row>
    <row r="7" spans="1:32">
      <c r="A7" s="21"/>
      <c r="B7" s="84"/>
      <c r="C7" s="151" t="s">
        <v>33</v>
      </c>
      <c r="D7" s="152"/>
      <c r="E7" s="153"/>
      <c r="F7" s="22"/>
      <c r="G7" s="23"/>
      <c r="H7" s="148"/>
      <c r="I7" s="149"/>
      <c r="J7" s="149"/>
      <c r="K7" s="149"/>
      <c r="L7" s="150"/>
      <c r="M7" s="81">
        <v>0</v>
      </c>
      <c r="N7" s="151" t="s">
        <v>32</v>
      </c>
      <c r="O7" s="152"/>
      <c r="P7" s="76">
        <f>A58</f>
        <v>19</v>
      </c>
      <c r="Q7" s="25" t="s">
        <v>9</v>
      </c>
      <c r="R7" s="79">
        <f>Q_2</f>
        <v>0</v>
      </c>
      <c r="S7" s="70">
        <f>S_2</f>
        <v>0</v>
      </c>
      <c r="T7" s="27"/>
      <c r="U7" s="91"/>
    </row>
    <row r="8" spans="1:32">
      <c r="A8" s="28"/>
      <c r="B8" s="85"/>
      <c r="C8" s="141"/>
      <c r="D8" s="142"/>
      <c r="E8" s="142"/>
      <c r="F8" s="142"/>
      <c r="G8" s="142"/>
      <c r="H8" s="142"/>
      <c r="I8" s="143"/>
      <c r="J8" s="29"/>
      <c r="K8" s="29"/>
      <c r="L8" s="29"/>
      <c r="M8" s="30"/>
      <c r="N8" s="31"/>
      <c r="O8" s="29"/>
      <c r="P8" s="77"/>
      <c r="Q8" s="32"/>
      <c r="R8" s="104"/>
      <c r="S8" s="105"/>
      <c r="T8" s="33"/>
      <c r="U8" s="91"/>
    </row>
    <row r="9" spans="1:32" customFormat="1" ht="54.45" customHeight="1">
      <c r="A9" s="34" t="s">
        <v>5</v>
      </c>
      <c r="B9" s="35"/>
      <c r="C9" s="34" t="s">
        <v>12</v>
      </c>
      <c r="D9" s="34" t="s">
        <v>39</v>
      </c>
      <c r="E9" s="34" t="s">
        <v>0</v>
      </c>
      <c r="F9" s="34" t="s">
        <v>25</v>
      </c>
      <c r="G9" s="36" t="s">
        <v>18</v>
      </c>
      <c r="H9" s="34" t="s">
        <v>20</v>
      </c>
      <c r="I9" s="34" t="s">
        <v>21</v>
      </c>
      <c r="J9" s="34" t="s">
        <v>22</v>
      </c>
      <c r="K9" s="34" t="s">
        <v>3</v>
      </c>
      <c r="L9" s="36" t="s">
        <v>1</v>
      </c>
      <c r="M9" s="36" t="s">
        <v>15</v>
      </c>
      <c r="N9" s="34" t="s">
        <v>17</v>
      </c>
      <c r="O9" s="34" t="s">
        <v>2</v>
      </c>
      <c r="P9" s="34" t="s">
        <v>4</v>
      </c>
      <c r="Q9" s="37" t="str">
        <f>IF(Discount=0,"Net Price","Price after "&amp;TEXT(Discount,"0%")&amp;" Discount")</f>
        <v>Net Price</v>
      </c>
      <c r="R9" s="38" t="s">
        <v>49</v>
      </c>
      <c r="S9" s="71" t="s">
        <v>7</v>
      </c>
      <c r="T9" s="34" t="s">
        <v>16</v>
      </c>
      <c r="U9" s="34" t="s">
        <v>12</v>
      </c>
      <c r="V9" s="34" t="s">
        <v>19</v>
      </c>
      <c r="W9" s="34" t="s">
        <v>106</v>
      </c>
      <c r="X9" s="34" t="s">
        <v>26</v>
      </c>
      <c r="Y9" s="39" t="s">
        <v>44</v>
      </c>
      <c r="Z9" s="39" t="s">
        <v>27</v>
      </c>
      <c r="AA9" s="39" t="s">
        <v>43</v>
      </c>
      <c r="AB9" s="39" t="s">
        <v>40</v>
      </c>
      <c r="AC9" s="39" t="s">
        <v>42</v>
      </c>
      <c r="AD9" s="39" t="s">
        <v>45</v>
      </c>
      <c r="AE9" s="39" t="s">
        <v>48</v>
      </c>
      <c r="AF9" s="110" t="s">
        <v>1</v>
      </c>
    </row>
    <row r="10" spans="1:32" customFormat="1" ht="18">
      <c r="A10" s="4"/>
      <c r="B10" s="40" t="s">
        <v>10</v>
      </c>
      <c r="C10" s="41"/>
      <c r="D10" s="40"/>
      <c r="E10" s="40"/>
      <c r="F10" s="42"/>
      <c r="G10" s="43"/>
      <c r="H10" s="40"/>
      <c r="I10" s="40"/>
      <c r="J10" s="40"/>
      <c r="K10" s="40"/>
      <c r="L10" s="40"/>
      <c r="M10" s="44"/>
      <c r="N10" s="40"/>
      <c r="O10" s="40" t="s">
        <v>10</v>
      </c>
      <c r="P10" s="40"/>
      <c r="Q10" s="45"/>
      <c r="R10" s="46">
        <f>SUM(R11:R36)</f>
        <v>0</v>
      </c>
      <c r="S10" s="72">
        <f>SUM(S11:S36)</f>
        <v>0</v>
      </c>
      <c r="T10" s="40"/>
      <c r="U10" s="88"/>
      <c r="V10" s="88"/>
      <c r="W10" s="96"/>
      <c r="X10" s="47"/>
      <c r="Y10" s="47"/>
      <c r="Z10" s="47"/>
      <c r="AA10" s="87"/>
      <c r="AB10" s="47"/>
      <c r="AC10" s="47"/>
      <c r="AD10" s="47"/>
      <c r="AE10" s="47"/>
      <c r="AF10" s="108"/>
    </row>
    <row r="11" spans="1:32" customFormat="1">
      <c r="A11" s="48">
        <v>1</v>
      </c>
      <c r="B11" s="82"/>
      <c r="C11" s="49">
        <f t="shared" ref="C11:C12" si="0">HYPERLINK("https://sentrumbookstore.com/catalog/books/"&amp;U11&amp;"/",U11)</f>
        <v>9783689598884</v>
      </c>
      <c r="D11" s="50" t="s">
        <v>29</v>
      </c>
      <c r="E11" s="51" t="s">
        <v>36</v>
      </c>
      <c r="F11" s="52" t="s">
        <v>6</v>
      </c>
      <c r="G11" s="53" t="s">
        <v>435</v>
      </c>
      <c r="H11" s="50" t="s">
        <v>50</v>
      </c>
      <c r="I11" s="50" t="s">
        <v>51</v>
      </c>
      <c r="J11" s="50" t="s">
        <v>52</v>
      </c>
      <c r="K11" s="54">
        <v>2024</v>
      </c>
      <c r="L11" s="50" t="s">
        <v>53</v>
      </c>
      <c r="M11" s="50"/>
      <c r="N11" s="50" t="s">
        <v>54</v>
      </c>
      <c r="O11" s="50" t="s">
        <v>55</v>
      </c>
      <c r="P11" s="50" t="s">
        <v>132</v>
      </c>
      <c r="Q11" s="80">
        <f t="shared" ref="Q11:Q12" si="1">ROUND(W11*(100%-Discount),1)</f>
        <v>59.9</v>
      </c>
      <c r="R11" s="1"/>
      <c r="S11" s="73" t="str">
        <f t="shared" ref="S11:S12" si="2">IF(R11="","",R11*Q11)</f>
        <v/>
      </c>
      <c r="T11" s="55" t="str">
        <f t="shared" ref="T11:T12" si="3">HYPERLINK(V11,"Image")</f>
        <v>Image</v>
      </c>
      <c r="U11" s="98">
        <v>9783689598884</v>
      </c>
      <c r="V11" s="107" t="s">
        <v>56</v>
      </c>
      <c r="W11" s="111">
        <v>59.9</v>
      </c>
      <c r="X11" s="101">
        <v>9783689598884</v>
      </c>
      <c r="Y11" s="99" t="s">
        <v>57</v>
      </c>
      <c r="Z11" s="99" t="s">
        <v>58</v>
      </c>
      <c r="AA11" s="99" t="s">
        <v>59</v>
      </c>
      <c r="AB11" s="98">
        <v>1155</v>
      </c>
      <c r="AC11" s="99"/>
      <c r="AD11" s="99" t="s">
        <v>53</v>
      </c>
      <c r="AE11" s="109" t="s">
        <v>47</v>
      </c>
      <c r="AF11" s="108" t="s">
        <v>60</v>
      </c>
    </row>
    <row r="12" spans="1:32" customFormat="1">
      <c r="A12" s="48">
        <v>2</v>
      </c>
      <c r="B12" s="82"/>
      <c r="C12" s="49">
        <f t="shared" si="0"/>
        <v>9783689597771</v>
      </c>
      <c r="D12" s="50" t="s">
        <v>41</v>
      </c>
      <c r="E12" s="51" t="s">
        <v>36</v>
      </c>
      <c r="F12" s="52" t="s">
        <v>6</v>
      </c>
      <c r="G12" s="53">
        <v>456</v>
      </c>
      <c r="H12" s="50" t="s">
        <v>50</v>
      </c>
      <c r="I12" s="50" t="s">
        <v>51</v>
      </c>
      <c r="J12" s="50" t="s">
        <v>412</v>
      </c>
      <c r="K12" s="54" t="s">
        <v>434</v>
      </c>
      <c r="L12" s="50" t="s">
        <v>53</v>
      </c>
      <c r="M12" s="50"/>
      <c r="N12" s="50" t="s">
        <v>54</v>
      </c>
      <c r="O12" s="50" t="s">
        <v>55</v>
      </c>
      <c r="P12" s="50" t="s">
        <v>413</v>
      </c>
      <c r="Q12" s="80">
        <f t="shared" si="1"/>
        <v>49.5</v>
      </c>
      <c r="R12" s="1"/>
      <c r="S12" s="73" t="str">
        <f t="shared" si="2"/>
        <v/>
      </c>
      <c r="T12" s="55" t="str">
        <f t="shared" si="3"/>
        <v>Image</v>
      </c>
      <c r="U12" s="98">
        <v>9783689597771</v>
      </c>
      <c r="V12" s="107" t="s">
        <v>103</v>
      </c>
      <c r="W12" s="111">
        <v>49.5</v>
      </c>
      <c r="X12" s="101" t="s">
        <v>104</v>
      </c>
      <c r="Y12" s="99" t="s">
        <v>105</v>
      </c>
      <c r="Z12" s="99" t="s">
        <v>58</v>
      </c>
      <c r="AA12" s="99" t="s">
        <v>59</v>
      </c>
      <c r="AB12" s="98">
        <v>528</v>
      </c>
      <c r="AC12" s="99"/>
      <c r="AD12" s="99" t="s">
        <v>53</v>
      </c>
      <c r="AE12" s="109" t="s">
        <v>47</v>
      </c>
      <c r="AF12" s="108" t="s">
        <v>60</v>
      </c>
    </row>
    <row r="13" spans="1:32" customFormat="1">
      <c r="A13" s="48">
        <v>3</v>
      </c>
      <c r="B13" s="82" t="s">
        <v>128</v>
      </c>
      <c r="C13" s="49">
        <f t="shared" ref="C13:C35" si="4">HYPERLINK("https://sentrumbookstore.com/catalog/books/"&amp;U13&amp;"/",U13)</f>
        <v>9783689599843</v>
      </c>
      <c r="D13" s="50" t="s">
        <v>41</v>
      </c>
      <c r="E13" s="51" t="s">
        <v>36</v>
      </c>
      <c r="F13" s="52" t="s">
        <v>6</v>
      </c>
      <c r="G13" s="53">
        <v>320</v>
      </c>
      <c r="H13" s="50" t="s">
        <v>111</v>
      </c>
      <c r="I13" s="50" t="s">
        <v>133</v>
      </c>
      <c r="J13" s="50" t="s">
        <v>436</v>
      </c>
      <c r="K13" s="54">
        <v>2025</v>
      </c>
      <c r="L13" s="50" t="s">
        <v>134</v>
      </c>
      <c r="M13" s="50" t="s">
        <v>135</v>
      </c>
      <c r="N13" s="50" t="s">
        <v>112</v>
      </c>
      <c r="O13" s="50" t="s">
        <v>136</v>
      </c>
      <c r="P13" s="50" t="s">
        <v>137</v>
      </c>
      <c r="Q13" s="80">
        <f t="shared" ref="Q13:Q35" si="5">ROUND(W13*(100%-Discount),1)</f>
        <v>28.6</v>
      </c>
      <c r="R13" s="1"/>
      <c r="S13" s="73" t="str">
        <f t="shared" ref="S13:S35" si="6">IF(R13="","",R13*Q13)</f>
        <v/>
      </c>
      <c r="T13" s="55" t="str">
        <f t="shared" ref="T13:T35" si="7">HYPERLINK(V13,"Image")</f>
        <v>Image</v>
      </c>
      <c r="U13" s="98">
        <v>9783689599843</v>
      </c>
      <c r="V13" s="107" t="s">
        <v>138</v>
      </c>
      <c r="W13" s="111">
        <v>28.6</v>
      </c>
      <c r="X13" s="101">
        <v>9783689599843</v>
      </c>
      <c r="Y13" s="99" t="s">
        <v>139</v>
      </c>
      <c r="Z13" s="99" t="s">
        <v>112</v>
      </c>
      <c r="AA13" s="99" t="s">
        <v>140</v>
      </c>
      <c r="AB13" s="98">
        <v>300</v>
      </c>
      <c r="AC13" s="99"/>
      <c r="AD13" s="99" t="s">
        <v>134</v>
      </c>
      <c r="AE13" s="109" t="s">
        <v>47</v>
      </c>
      <c r="AF13" s="108" t="s">
        <v>134</v>
      </c>
    </row>
    <row r="14" spans="1:32" customFormat="1">
      <c r="A14" s="48">
        <v>4</v>
      </c>
      <c r="B14" s="82" t="s">
        <v>128</v>
      </c>
      <c r="C14" s="49">
        <f t="shared" si="4"/>
        <v>9783689599775</v>
      </c>
      <c r="D14" s="50" t="s">
        <v>41</v>
      </c>
      <c r="E14" s="51" t="s">
        <v>36</v>
      </c>
      <c r="F14" s="52" t="s">
        <v>6</v>
      </c>
      <c r="G14" s="53">
        <v>408</v>
      </c>
      <c r="H14" s="50" t="s">
        <v>111</v>
      </c>
      <c r="I14" s="50" t="s">
        <v>141</v>
      </c>
      <c r="J14" s="50" t="s">
        <v>142</v>
      </c>
      <c r="K14" s="54">
        <v>2025</v>
      </c>
      <c r="L14" s="50" t="s">
        <v>134</v>
      </c>
      <c r="M14" s="50"/>
      <c r="N14" s="50" t="s">
        <v>112</v>
      </c>
      <c r="O14" s="50" t="s">
        <v>143</v>
      </c>
      <c r="P14" s="50" t="s">
        <v>144</v>
      </c>
      <c r="Q14" s="80">
        <f t="shared" si="5"/>
        <v>28.6</v>
      </c>
      <c r="R14" s="1"/>
      <c r="S14" s="73" t="str">
        <f t="shared" si="6"/>
        <v/>
      </c>
      <c r="T14" s="55" t="str">
        <f t="shared" si="7"/>
        <v>Image</v>
      </c>
      <c r="U14" s="98">
        <v>9783689599775</v>
      </c>
      <c r="V14" s="107" t="s">
        <v>145</v>
      </c>
      <c r="W14" s="111">
        <v>28.6</v>
      </c>
      <c r="X14" s="101">
        <v>9783689599775</v>
      </c>
      <c r="Y14" s="99" t="s">
        <v>146</v>
      </c>
      <c r="Z14" s="99" t="s">
        <v>112</v>
      </c>
      <c r="AA14" s="99" t="s">
        <v>147</v>
      </c>
      <c r="AB14" s="98">
        <v>300</v>
      </c>
      <c r="AC14" s="99"/>
      <c r="AD14" s="99" t="s">
        <v>134</v>
      </c>
      <c r="AE14" s="109" t="s">
        <v>47</v>
      </c>
      <c r="AF14" s="108" t="s">
        <v>134</v>
      </c>
    </row>
    <row r="15" spans="1:32" customFormat="1">
      <c r="A15" s="48">
        <v>5</v>
      </c>
      <c r="B15" s="82" t="s">
        <v>128</v>
      </c>
      <c r="C15" s="49">
        <f t="shared" si="4"/>
        <v>9783689599713</v>
      </c>
      <c r="D15" s="50" t="s">
        <v>41</v>
      </c>
      <c r="E15" s="51" t="s">
        <v>36</v>
      </c>
      <c r="F15" s="52" t="s">
        <v>6</v>
      </c>
      <c r="G15" s="53">
        <v>264</v>
      </c>
      <c r="H15" s="50" t="s">
        <v>111</v>
      </c>
      <c r="I15" s="50" t="s">
        <v>148</v>
      </c>
      <c r="J15" s="50" t="s">
        <v>149</v>
      </c>
      <c r="K15" s="54">
        <v>2025</v>
      </c>
      <c r="L15" s="50" t="s">
        <v>134</v>
      </c>
      <c r="M15" s="50"/>
      <c r="N15" s="50" t="s">
        <v>112</v>
      </c>
      <c r="O15" s="50" t="s">
        <v>150</v>
      </c>
      <c r="P15" s="50" t="s">
        <v>151</v>
      </c>
      <c r="Q15" s="80">
        <f t="shared" si="5"/>
        <v>28.6</v>
      </c>
      <c r="R15" s="1"/>
      <c r="S15" s="73" t="str">
        <f t="shared" si="6"/>
        <v/>
      </c>
      <c r="T15" s="55" t="str">
        <f t="shared" si="7"/>
        <v>Image</v>
      </c>
      <c r="U15" s="98">
        <v>9783689599713</v>
      </c>
      <c r="V15" s="107" t="s">
        <v>152</v>
      </c>
      <c r="W15" s="111">
        <v>28.6</v>
      </c>
      <c r="X15" s="101">
        <v>9783689599713</v>
      </c>
      <c r="Y15" s="99" t="s">
        <v>153</v>
      </c>
      <c r="Z15" s="99" t="s">
        <v>112</v>
      </c>
      <c r="AA15" s="99" t="s">
        <v>154</v>
      </c>
      <c r="AB15" s="98">
        <v>300</v>
      </c>
      <c r="AC15" s="99"/>
      <c r="AD15" s="99" t="s">
        <v>134</v>
      </c>
      <c r="AE15" s="109" t="s">
        <v>47</v>
      </c>
      <c r="AF15" s="108" t="s">
        <v>134</v>
      </c>
    </row>
    <row r="16" spans="1:32" customFormat="1">
      <c r="A16" s="48">
        <v>6</v>
      </c>
      <c r="B16" s="82" t="s">
        <v>128</v>
      </c>
      <c r="C16" s="49">
        <f t="shared" si="4"/>
        <v>9783689599744</v>
      </c>
      <c r="D16" s="50" t="s">
        <v>41</v>
      </c>
      <c r="E16" s="51" t="s">
        <v>36</v>
      </c>
      <c r="F16" s="52" t="s">
        <v>6</v>
      </c>
      <c r="G16" s="53">
        <v>312</v>
      </c>
      <c r="H16" s="50" t="s">
        <v>111</v>
      </c>
      <c r="I16" s="50" t="s">
        <v>155</v>
      </c>
      <c r="J16" s="50" t="s">
        <v>156</v>
      </c>
      <c r="K16" s="54">
        <v>2025</v>
      </c>
      <c r="L16" s="50" t="s">
        <v>134</v>
      </c>
      <c r="M16" s="50"/>
      <c r="N16" s="50" t="s">
        <v>112</v>
      </c>
      <c r="O16" s="50" t="s">
        <v>157</v>
      </c>
      <c r="P16" s="50" t="s">
        <v>158</v>
      </c>
      <c r="Q16" s="80">
        <f t="shared" si="5"/>
        <v>28.6</v>
      </c>
      <c r="R16" s="1"/>
      <c r="S16" s="73" t="str">
        <f t="shared" si="6"/>
        <v/>
      </c>
      <c r="T16" s="55" t="str">
        <f t="shared" si="7"/>
        <v>Image</v>
      </c>
      <c r="U16" s="98">
        <v>9783689599744</v>
      </c>
      <c r="V16" s="107" t="s">
        <v>159</v>
      </c>
      <c r="W16" s="111">
        <v>28.6</v>
      </c>
      <c r="X16" s="101">
        <v>9783689599744</v>
      </c>
      <c r="Y16" s="99" t="s">
        <v>160</v>
      </c>
      <c r="Z16" s="99" t="s">
        <v>112</v>
      </c>
      <c r="AA16" s="99" t="s">
        <v>161</v>
      </c>
      <c r="AB16" s="98">
        <v>300</v>
      </c>
      <c r="AC16" s="99"/>
      <c r="AD16" s="99" t="s">
        <v>134</v>
      </c>
      <c r="AE16" s="109" t="s">
        <v>47</v>
      </c>
      <c r="AF16" s="108" t="s">
        <v>134</v>
      </c>
    </row>
    <row r="17" spans="1:32" customFormat="1">
      <c r="A17" s="48">
        <v>7</v>
      </c>
      <c r="B17" s="82" t="s">
        <v>128</v>
      </c>
      <c r="C17" s="49">
        <f t="shared" si="4"/>
        <v>9783689599829</v>
      </c>
      <c r="D17" s="50" t="s">
        <v>41</v>
      </c>
      <c r="E17" s="51" t="s">
        <v>36</v>
      </c>
      <c r="F17" s="52" t="s">
        <v>6</v>
      </c>
      <c r="G17" s="53">
        <v>276</v>
      </c>
      <c r="H17" s="50" t="s">
        <v>111</v>
      </c>
      <c r="I17" s="50" t="s">
        <v>162</v>
      </c>
      <c r="J17" s="50" t="s">
        <v>163</v>
      </c>
      <c r="K17" s="54">
        <v>2025</v>
      </c>
      <c r="L17" s="50" t="s">
        <v>134</v>
      </c>
      <c r="M17" s="50" t="s">
        <v>164</v>
      </c>
      <c r="N17" s="50" t="s">
        <v>112</v>
      </c>
      <c r="O17" s="50" t="s">
        <v>165</v>
      </c>
      <c r="P17" s="50" t="s">
        <v>166</v>
      </c>
      <c r="Q17" s="80">
        <f t="shared" si="5"/>
        <v>28.6</v>
      </c>
      <c r="R17" s="1"/>
      <c r="S17" s="73" t="str">
        <f t="shared" si="6"/>
        <v/>
      </c>
      <c r="T17" s="55" t="str">
        <f t="shared" si="7"/>
        <v>Image</v>
      </c>
      <c r="U17" s="98">
        <v>9783689599829</v>
      </c>
      <c r="V17" s="107" t="s">
        <v>167</v>
      </c>
      <c r="W17" s="111">
        <v>28.6</v>
      </c>
      <c r="X17" s="101">
        <v>9783689599829</v>
      </c>
      <c r="Y17" s="99" t="s">
        <v>168</v>
      </c>
      <c r="Z17" s="99" t="s">
        <v>112</v>
      </c>
      <c r="AA17" s="99" t="s">
        <v>169</v>
      </c>
      <c r="AB17" s="98">
        <v>300</v>
      </c>
      <c r="AC17" s="99"/>
      <c r="AD17" s="99" t="s">
        <v>134</v>
      </c>
      <c r="AE17" s="109" t="s">
        <v>47</v>
      </c>
      <c r="AF17" s="108" t="s">
        <v>134</v>
      </c>
    </row>
    <row r="18" spans="1:32" customFormat="1">
      <c r="A18" s="48">
        <v>8</v>
      </c>
      <c r="B18" s="82" t="s">
        <v>128</v>
      </c>
      <c r="C18" s="49">
        <f t="shared" si="4"/>
        <v>9783689599836</v>
      </c>
      <c r="D18" s="50" t="s">
        <v>41</v>
      </c>
      <c r="E18" s="51" t="s">
        <v>36</v>
      </c>
      <c r="F18" s="52" t="s">
        <v>6</v>
      </c>
      <c r="G18" s="53">
        <v>324</v>
      </c>
      <c r="H18" s="50" t="s">
        <v>111</v>
      </c>
      <c r="I18" s="50" t="s">
        <v>170</v>
      </c>
      <c r="J18" s="50" t="s">
        <v>171</v>
      </c>
      <c r="K18" s="54">
        <v>2025</v>
      </c>
      <c r="L18" s="50" t="s">
        <v>134</v>
      </c>
      <c r="M18" s="50" t="s">
        <v>172</v>
      </c>
      <c r="N18" s="50" t="s">
        <v>112</v>
      </c>
      <c r="O18" s="50" t="s">
        <v>173</v>
      </c>
      <c r="P18" s="50" t="s">
        <v>174</v>
      </c>
      <c r="Q18" s="80">
        <f t="shared" si="5"/>
        <v>28.6</v>
      </c>
      <c r="R18" s="1"/>
      <c r="S18" s="73" t="str">
        <f t="shared" si="6"/>
        <v/>
      </c>
      <c r="T18" s="55" t="str">
        <f t="shared" si="7"/>
        <v>Image</v>
      </c>
      <c r="U18" s="98">
        <v>9783689599836</v>
      </c>
      <c r="V18" s="107" t="s">
        <v>175</v>
      </c>
      <c r="W18" s="111">
        <v>28.6</v>
      </c>
      <c r="X18" s="101">
        <v>9783689599836</v>
      </c>
      <c r="Y18" s="99" t="s">
        <v>176</v>
      </c>
      <c r="Z18" s="99" t="s">
        <v>112</v>
      </c>
      <c r="AA18" s="99" t="s">
        <v>177</v>
      </c>
      <c r="AB18" s="98">
        <v>300</v>
      </c>
      <c r="AC18" s="99"/>
      <c r="AD18" s="99" t="s">
        <v>134</v>
      </c>
      <c r="AE18" s="109" t="s">
        <v>47</v>
      </c>
      <c r="AF18" s="108" t="s">
        <v>134</v>
      </c>
    </row>
    <row r="19" spans="1:32" customFormat="1">
      <c r="A19" s="48">
        <v>9</v>
      </c>
      <c r="B19" s="82" t="s">
        <v>128</v>
      </c>
      <c r="C19" s="49">
        <f t="shared" si="4"/>
        <v>9783689599850</v>
      </c>
      <c r="D19" s="50" t="s">
        <v>41</v>
      </c>
      <c r="E19" s="51" t="s">
        <v>36</v>
      </c>
      <c r="F19" s="52" t="s">
        <v>6</v>
      </c>
      <c r="G19" s="53">
        <v>576</v>
      </c>
      <c r="H19" s="50" t="s">
        <v>111</v>
      </c>
      <c r="I19" s="50" t="s">
        <v>109</v>
      </c>
      <c r="J19" s="50" t="s">
        <v>178</v>
      </c>
      <c r="K19" s="54">
        <v>2025</v>
      </c>
      <c r="L19" s="50" t="s">
        <v>179</v>
      </c>
      <c r="M19" s="50"/>
      <c r="N19" s="50" t="s">
        <v>112</v>
      </c>
      <c r="O19" s="50" t="s">
        <v>113</v>
      </c>
      <c r="P19" s="50" t="s">
        <v>180</v>
      </c>
      <c r="Q19" s="80">
        <f t="shared" si="5"/>
        <v>35.799999999999997</v>
      </c>
      <c r="R19" s="1"/>
      <c r="S19" s="73" t="str">
        <f t="shared" si="6"/>
        <v/>
      </c>
      <c r="T19" s="55" t="str">
        <f t="shared" si="7"/>
        <v>Image</v>
      </c>
      <c r="U19" s="98">
        <v>9783689599850</v>
      </c>
      <c r="V19" s="107" t="s">
        <v>181</v>
      </c>
      <c r="W19" s="111">
        <v>35.799999999999997</v>
      </c>
      <c r="X19" s="101">
        <v>9783689599850</v>
      </c>
      <c r="Y19" s="99" t="s">
        <v>182</v>
      </c>
      <c r="Z19" s="99" t="s">
        <v>112</v>
      </c>
      <c r="AA19" s="99" t="s">
        <v>183</v>
      </c>
      <c r="AB19" s="98">
        <v>400</v>
      </c>
      <c r="AC19" s="99"/>
      <c r="AD19" s="99" t="s">
        <v>184</v>
      </c>
      <c r="AE19" s="109" t="s">
        <v>47</v>
      </c>
      <c r="AF19" s="108" t="s">
        <v>185</v>
      </c>
    </row>
    <row r="20" spans="1:32" customFormat="1">
      <c r="A20" s="48">
        <v>10</v>
      </c>
      <c r="B20" s="82" t="s">
        <v>128</v>
      </c>
      <c r="C20" s="49">
        <f t="shared" si="4"/>
        <v>9783689599355</v>
      </c>
      <c r="D20" s="50" t="s">
        <v>41</v>
      </c>
      <c r="E20" s="51" t="s">
        <v>36</v>
      </c>
      <c r="F20" s="52" t="s">
        <v>6</v>
      </c>
      <c r="G20" s="53">
        <v>240</v>
      </c>
      <c r="H20" s="50" t="s">
        <v>414</v>
      </c>
      <c r="I20" s="50" t="s">
        <v>186</v>
      </c>
      <c r="J20" s="50" t="s">
        <v>187</v>
      </c>
      <c r="K20" s="54">
        <v>2025</v>
      </c>
      <c r="L20" s="50" t="s">
        <v>415</v>
      </c>
      <c r="M20" s="50"/>
      <c r="N20" s="50" t="s">
        <v>416</v>
      </c>
      <c r="O20" s="50" t="s">
        <v>189</v>
      </c>
      <c r="P20" s="50" t="s">
        <v>190</v>
      </c>
      <c r="Q20" s="80">
        <f t="shared" si="5"/>
        <v>34.299999999999997</v>
      </c>
      <c r="R20" s="1"/>
      <c r="S20" s="73" t="str">
        <f t="shared" si="6"/>
        <v/>
      </c>
      <c r="T20" s="55" t="str">
        <f t="shared" si="7"/>
        <v>Image</v>
      </c>
      <c r="U20" s="98">
        <v>9783689599355</v>
      </c>
      <c r="V20" s="107" t="s">
        <v>191</v>
      </c>
      <c r="W20" s="111">
        <v>34.299999999999997</v>
      </c>
      <c r="X20" s="101" t="s">
        <v>192</v>
      </c>
      <c r="Y20" s="99" t="s">
        <v>193</v>
      </c>
      <c r="Z20" s="99" t="s">
        <v>416</v>
      </c>
      <c r="AA20" s="99" t="s">
        <v>194</v>
      </c>
      <c r="AB20" s="98">
        <v>324</v>
      </c>
      <c r="AC20" s="99"/>
      <c r="AD20" s="99" t="s">
        <v>188</v>
      </c>
      <c r="AE20" s="109" t="s">
        <v>47</v>
      </c>
      <c r="AF20" s="108" t="s">
        <v>415</v>
      </c>
    </row>
    <row r="21" spans="1:32" customFormat="1">
      <c r="A21" s="48">
        <v>11</v>
      </c>
      <c r="B21" s="82" t="s">
        <v>128</v>
      </c>
      <c r="C21" s="49">
        <f t="shared" si="4"/>
        <v>9783689599577</v>
      </c>
      <c r="D21" s="50" t="s">
        <v>41</v>
      </c>
      <c r="E21" s="51" t="s">
        <v>36</v>
      </c>
      <c r="F21" s="52" t="s">
        <v>6</v>
      </c>
      <c r="G21" s="53">
        <v>384</v>
      </c>
      <c r="H21" s="50" t="s">
        <v>195</v>
      </c>
      <c r="I21" s="50" t="s">
        <v>196</v>
      </c>
      <c r="J21" s="50" t="s">
        <v>197</v>
      </c>
      <c r="K21" s="54">
        <v>2025</v>
      </c>
      <c r="L21" s="50" t="s">
        <v>415</v>
      </c>
      <c r="M21" s="50"/>
      <c r="N21" s="50" t="s">
        <v>198</v>
      </c>
      <c r="O21" s="50" t="s">
        <v>199</v>
      </c>
      <c r="P21" s="50" t="s">
        <v>200</v>
      </c>
      <c r="Q21" s="80">
        <f t="shared" si="5"/>
        <v>24.4</v>
      </c>
      <c r="R21" s="1"/>
      <c r="S21" s="73" t="str">
        <f t="shared" si="6"/>
        <v/>
      </c>
      <c r="T21" s="55" t="str">
        <f t="shared" si="7"/>
        <v>Image</v>
      </c>
      <c r="U21" s="98">
        <v>9783689599577</v>
      </c>
      <c r="V21" s="107" t="s">
        <v>201</v>
      </c>
      <c r="W21" s="111">
        <v>24.4</v>
      </c>
      <c r="X21" s="101">
        <v>9783689599577</v>
      </c>
      <c r="Y21" s="99" t="s">
        <v>202</v>
      </c>
      <c r="Z21" s="99" t="s">
        <v>203</v>
      </c>
      <c r="AA21" s="99" t="s">
        <v>204</v>
      </c>
      <c r="AB21" s="98">
        <v>216</v>
      </c>
      <c r="AC21" s="99"/>
      <c r="AD21" s="99" t="s">
        <v>188</v>
      </c>
      <c r="AE21" s="109" t="s">
        <v>47</v>
      </c>
      <c r="AF21" s="108" t="s">
        <v>415</v>
      </c>
    </row>
    <row r="22" spans="1:32" customFormat="1">
      <c r="A22" s="48">
        <v>12</v>
      </c>
      <c r="B22" s="82" t="s">
        <v>128</v>
      </c>
      <c r="C22" s="49">
        <f t="shared" si="4"/>
        <v>9783689599706</v>
      </c>
      <c r="D22" s="50" t="s">
        <v>41</v>
      </c>
      <c r="E22" s="51" t="s">
        <v>36</v>
      </c>
      <c r="F22" s="52" t="s">
        <v>6</v>
      </c>
      <c r="G22" s="53">
        <v>320</v>
      </c>
      <c r="H22" s="50" t="s">
        <v>195</v>
      </c>
      <c r="I22" s="50" t="s">
        <v>205</v>
      </c>
      <c r="J22" s="50" t="s">
        <v>206</v>
      </c>
      <c r="K22" s="54">
        <v>2025</v>
      </c>
      <c r="L22" s="50" t="s">
        <v>415</v>
      </c>
      <c r="M22" s="50"/>
      <c r="N22" s="50" t="s">
        <v>198</v>
      </c>
      <c r="O22" s="50" t="s">
        <v>207</v>
      </c>
      <c r="P22" s="50" t="s">
        <v>208</v>
      </c>
      <c r="Q22" s="80">
        <f t="shared" si="5"/>
        <v>26.5</v>
      </c>
      <c r="R22" s="1"/>
      <c r="S22" s="73" t="str">
        <f t="shared" si="6"/>
        <v/>
      </c>
      <c r="T22" s="55" t="str">
        <f t="shared" si="7"/>
        <v>Image</v>
      </c>
      <c r="U22" s="98">
        <v>9783689599706</v>
      </c>
      <c r="V22" s="107" t="s">
        <v>209</v>
      </c>
      <c r="W22" s="111">
        <v>26.5</v>
      </c>
      <c r="X22" s="101">
        <v>9783689599706</v>
      </c>
      <c r="Y22" s="99" t="s">
        <v>210</v>
      </c>
      <c r="Z22" s="99" t="s">
        <v>203</v>
      </c>
      <c r="AA22" s="99" t="s">
        <v>211</v>
      </c>
      <c r="AB22" s="98">
        <v>324</v>
      </c>
      <c r="AC22" s="99"/>
      <c r="AD22" s="99" t="s">
        <v>188</v>
      </c>
      <c r="AE22" s="109" t="s">
        <v>47</v>
      </c>
      <c r="AF22" s="108" t="s">
        <v>415</v>
      </c>
    </row>
    <row r="23" spans="1:32" customFormat="1">
      <c r="A23" s="48">
        <v>13</v>
      </c>
      <c r="B23" s="82" t="s">
        <v>128</v>
      </c>
      <c r="C23" s="49">
        <f t="shared" si="4"/>
        <v>9783689599348</v>
      </c>
      <c r="D23" s="50" t="s">
        <v>41</v>
      </c>
      <c r="E23" s="51" t="s">
        <v>36</v>
      </c>
      <c r="F23" s="52" t="s">
        <v>6</v>
      </c>
      <c r="G23" s="53">
        <v>192</v>
      </c>
      <c r="H23" s="50" t="s">
        <v>195</v>
      </c>
      <c r="I23" s="50" t="s">
        <v>212</v>
      </c>
      <c r="J23" s="50" t="s">
        <v>417</v>
      </c>
      <c r="K23" s="54">
        <v>2025</v>
      </c>
      <c r="L23" s="50" t="s">
        <v>415</v>
      </c>
      <c r="M23" s="50"/>
      <c r="N23" s="50" t="s">
        <v>198</v>
      </c>
      <c r="O23" s="50" t="s">
        <v>213</v>
      </c>
      <c r="P23" s="50" t="s">
        <v>418</v>
      </c>
      <c r="Q23" s="80">
        <f t="shared" si="5"/>
        <v>26.5</v>
      </c>
      <c r="R23" s="1"/>
      <c r="S23" s="73" t="str">
        <f t="shared" si="6"/>
        <v/>
      </c>
      <c r="T23" s="55" t="str">
        <f t="shared" si="7"/>
        <v>Image</v>
      </c>
      <c r="U23" s="98">
        <v>9783689599348</v>
      </c>
      <c r="V23" s="107" t="s">
        <v>214</v>
      </c>
      <c r="W23" s="111">
        <v>26.5</v>
      </c>
      <c r="X23" s="101" t="s">
        <v>215</v>
      </c>
      <c r="Y23" s="99" t="s">
        <v>429</v>
      </c>
      <c r="Z23" s="99" t="s">
        <v>203</v>
      </c>
      <c r="AA23" s="99" t="s">
        <v>216</v>
      </c>
      <c r="AB23" s="98">
        <v>324</v>
      </c>
      <c r="AC23" s="99"/>
      <c r="AD23" s="99" t="s">
        <v>188</v>
      </c>
      <c r="AE23" s="109" t="s">
        <v>47</v>
      </c>
      <c r="AF23" s="108" t="s">
        <v>415</v>
      </c>
    </row>
    <row r="24" spans="1:32" customFormat="1">
      <c r="A24" s="48">
        <v>14</v>
      </c>
      <c r="B24" s="82" t="s">
        <v>128</v>
      </c>
      <c r="C24" s="49">
        <f t="shared" si="4"/>
        <v>9783689599614</v>
      </c>
      <c r="D24" s="50" t="s">
        <v>41</v>
      </c>
      <c r="E24" s="51" t="s">
        <v>36</v>
      </c>
      <c r="F24" s="52" t="s">
        <v>6</v>
      </c>
      <c r="G24" s="53">
        <v>216</v>
      </c>
      <c r="H24" s="50" t="s">
        <v>195</v>
      </c>
      <c r="I24" s="50" t="s">
        <v>217</v>
      </c>
      <c r="J24" s="50" t="s">
        <v>218</v>
      </c>
      <c r="K24" s="54">
        <v>2025</v>
      </c>
      <c r="L24" s="50" t="s">
        <v>415</v>
      </c>
      <c r="M24" s="50"/>
      <c r="N24" s="50" t="s">
        <v>198</v>
      </c>
      <c r="O24" s="50" t="s">
        <v>219</v>
      </c>
      <c r="P24" s="50" t="s">
        <v>220</v>
      </c>
      <c r="Q24" s="80">
        <f t="shared" si="5"/>
        <v>24.4</v>
      </c>
      <c r="R24" s="1"/>
      <c r="S24" s="73" t="str">
        <f t="shared" si="6"/>
        <v/>
      </c>
      <c r="T24" s="55" t="str">
        <f t="shared" si="7"/>
        <v>Image</v>
      </c>
      <c r="U24" s="98">
        <v>9783689599614</v>
      </c>
      <c r="V24" s="107" t="s">
        <v>221</v>
      </c>
      <c r="W24" s="111">
        <v>24.4</v>
      </c>
      <c r="X24" s="101">
        <v>9783689599614</v>
      </c>
      <c r="Y24" s="99" t="s">
        <v>222</v>
      </c>
      <c r="Z24" s="99" t="s">
        <v>203</v>
      </c>
      <c r="AA24" s="99" t="s">
        <v>223</v>
      </c>
      <c r="AB24" s="98">
        <v>216</v>
      </c>
      <c r="AC24" s="99"/>
      <c r="AD24" s="99" t="s">
        <v>188</v>
      </c>
      <c r="AE24" s="109" t="s">
        <v>47</v>
      </c>
      <c r="AF24" s="108" t="s">
        <v>415</v>
      </c>
    </row>
    <row r="25" spans="1:32" customFormat="1">
      <c r="A25" s="48">
        <v>15</v>
      </c>
      <c r="B25" s="82"/>
      <c r="C25" s="49">
        <f t="shared" si="4"/>
        <v>9783910894044</v>
      </c>
      <c r="D25" s="50" t="s">
        <v>29</v>
      </c>
      <c r="E25" s="51" t="s">
        <v>36</v>
      </c>
      <c r="F25" s="52" t="s">
        <v>6</v>
      </c>
      <c r="G25" s="53">
        <v>408</v>
      </c>
      <c r="H25" s="50" t="s">
        <v>224</v>
      </c>
      <c r="I25" s="50" t="s">
        <v>225</v>
      </c>
      <c r="J25" s="50" t="s">
        <v>226</v>
      </c>
      <c r="K25" s="54">
        <v>2024</v>
      </c>
      <c r="L25" s="50" t="s">
        <v>419</v>
      </c>
      <c r="M25" s="50"/>
      <c r="N25" s="50" t="s">
        <v>227</v>
      </c>
      <c r="O25" s="50" t="s">
        <v>228</v>
      </c>
      <c r="P25" s="50" t="s">
        <v>229</v>
      </c>
      <c r="Q25" s="80">
        <f t="shared" si="5"/>
        <v>61.5</v>
      </c>
      <c r="R25" s="1"/>
      <c r="S25" s="73" t="str">
        <f t="shared" si="6"/>
        <v/>
      </c>
      <c r="T25" s="55" t="str">
        <f t="shared" si="7"/>
        <v>Image</v>
      </c>
      <c r="U25" s="98">
        <v>9783910894044</v>
      </c>
      <c r="V25" s="107" t="s">
        <v>230</v>
      </c>
      <c r="W25" s="111">
        <v>61.5</v>
      </c>
      <c r="X25" s="101">
        <v>9783910894044</v>
      </c>
      <c r="Y25" s="99" t="s">
        <v>231</v>
      </c>
      <c r="Z25" s="99" t="s">
        <v>232</v>
      </c>
      <c r="AA25" s="99" t="s">
        <v>233</v>
      </c>
      <c r="AB25" s="98">
        <v>550</v>
      </c>
      <c r="AC25" s="99"/>
      <c r="AD25" s="99" t="s">
        <v>61</v>
      </c>
      <c r="AE25" s="109" t="s">
        <v>47</v>
      </c>
      <c r="AF25" s="108" t="s">
        <v>419</v>
      </c>
    </row>
    <row r="26" spans="1:32" customFormat="1">
      <c r="A26" s="48">
        <v>16</v>
      </c>
      <c r="B26" s="82"/>
      <c r="C26" s="49">
        <f t="shared" si="4"/>
        <v>9783910894099</v>
      </c>
      <c r="D26" s="50" t="s">
        <v>41</v>
      </c>
      <c r="E26" s="51" t="s">
        <v>36</v>
      </c>
      <c r="F26" s="52" t="s">
        <v>6</v>
      </c>
      <c r="G26" s="53">
        <v>408</v>
      </c>
      <c r="H26" s="50" t="s">
        <v>224</v>
      </c>
      <c r="I26" s="50" t="s">
        <v>225</v>
      </c>
      <c r="J26" s="50" t="s">
        <v>234</v>
      </c>
      <c r="K26" s="54">
        <v>2024</v>
      </c>
      <c r="L26" s="50" t="s">
        <v>235</v>
      </c>
      <c r="M26" s="50"/>
      <c r="N26" s="50" t="s">
        <v>227</v>
      </c>
      <c r="O26" s="50" t="s">
        <v>236</v>
      </c>
      <c r="P26" s="50" t="s">
        <v>237</v>
      </c>
      <c r="Q26" s="80">
        <f t="shared" si="5"/>
        <v>50</v>
      </c>
      <c r="R26" s="1"/>
      <c r="S26" s="73" t="str">
        <f t="shared" si="6"/>
        <v/>
      </c>
      <c r="T26" s="55" t="str">
        <f t="shared" si="7"/>
        <v>Image</v>
      </c>
      <c r="U26" s="98">
        <v>9783910894099</v>
      </c>
      <c r="V26" s="107" t="s">
        <v>238</v>
      </c>
      <c r="W26" s="111">
        <v>50</v>
      </c>
      <c r="X26" s="101">
        <v>9783910894099</v>
      </c>
      <c r="Y26" s="99" t="s">
        <v>239</v>
      </c>
      <c r="Z26" s="99" t="s">
        <v>227</v>
      </c>
      <c r="AA26" s="99" t="s">
        <v>240</v>
      </c>
      <c r="AB26" s="98">
        <v>400</v>
      </c>
      <c r="AC26" s="99"/>
      <c r="AD26" s="99" t="s">
        <v>235</v>
      </c>
      <c r="AE26" s="109" t="s">
        <v>47</v>
      </c>
      <c r="AF26" s="108" t="s">
        <v>235</v>
      </c>
    </row>
    <row r="27" spans="1:32" customFormat="1">
      <c r="A27" s="48">
        <v>17</v>
      </c>
      <c r="B27" s="82" t="s">
        <v>128</v>
      </c>
      <c r="C27" s="49">
        <f t="shared" si="4"/>
        <v>9781458321466</v>
      </c>
      <c r="D27" s="50" t="s">
        <v>29</v>
      </c>
      <c r="E27" s="51" t="s">
        <v>36</v>
      </c>
      <c r="F27" s="52" t="s">
        <v>6</v>
      </c>
      <c r="G27" s="53">
        <v>298</v>
      </c>
      <c r="H27" s="50" t="s">
        <v>114</v>
      </c>
      <c r="I27" s="50" t="s">
        <v>241</v>
      </c>
      <c r="J27" s="50" t="s">
        <v>242</v>
      </c>
      <c r="K27" s="54">
        <v>2025</v>
      </c>
      <c r="L27" s="50" t="s">
        <v>420</v>
      </c>
      <c r="M27" s="50"/>
      <c r="N27" s="50" t="s">
        <v>115</v>
      </c>
      <c r="O27" s="50" t="s">
        <v>244</v>
      </c>
      <c r="P27" s="50" t="s">
        <v>245</v>
      </c>
      <c r="Q27" s="80">
        <f t="shared" si="5"/>
        <v>48.2</v>
      </c>
      <c r="R27" s="1"/>
      <c r="S27" s="73" t="str">
        <f t="shared" si="6"/>
        <v/>
      </c>
      <c r="T27" s="55" t="str">
        <f t="shared" si="7"/>
        <v>Image</v>
      </c>
      <c r="U27" s="98">
        <v>9781458321466</v>
      </c>
      <c r="V27" s="107" t="s">
        <v>246</v>
      </c>
      <c r="W27" s="111">
        <v>48.2</v>
      </c>
      <c r="X27" s="101">
        <v>9781458321466</v>
      </c>
      <c r="Y27" s="99" t="s">
        <v>247</v>
      </c>
      <c r="Z27" s="99" t="s">
        <v>116</v>
      </c>
      <c r="AA27" s="99" t="s">
        <v>248</v>
      </c>
      <c r="AB27" s="98">
        <v>432</v>
      </c>
      <c r="AC27" s="99"/>
      <c r="AD27" s="99" t="s">
        <v>243</v>
      </c>
      <c r="AE27" s="109" t="s">
        <v>47</v>
      </c>
      <c r="AF27" s="108" t="s">
        <v>420</v>
      </c>
    </row>
    <row r="28" spans="1:32" customFormat="1">
      <c r="A28" s="48">
        <v>18</v>
      </c>
      <c r="B28" s="82" t="s">
        <v>128</v>
      </c>
      <c r="C28" s="49">
        <f t="shared" si="4"/>
        <v>9783689599676</v>
      </c>
      <c r="D28" s="50" t="s">
        <v>41</v>
      </c>
      <c r="E28" s="51" t="s">
        <v>36</v>
      </c>
      <c r="F28" s="52" t="s">
        <v>6</v>
      </c>
      <c r="G28" s="53">
        <v>180</v>
      </c>
      <c r="H28" s="50" t="s">
        <v>249</v>
      </c>
      <c r="I28" s="50" t="s">
        <v>250</v>
      </c>
      <c r="J28" s="50" t="s">
        <v>251</v>
      </c>
      <c r="K28" s="54">
        <v>2025</v>
      </c>
      <c r="L28" s="50" t="s">
        <v>415</v>
      </c>
      <c r="M28" s="50"/>
      <c r="N28" s="50" t="s">
        <v>252</v>
      </c>
      <c r="O28" s="50" t="s">
        <v>253</v>
      </c>
      <c r="P28" s="50" t="s">
        <v>254</v>
      </c>
      <c r="Q28" s="80">
        <f t="shared" si="5"/>
        <v>28.3</v>
      </c>
      <c r="R28" s="1"/>
      <c r="S28" s="73" t="str">
        <f t="shared" si="6"/>
        <v/>
      </c>
      <c r="T28" s="55" t="str">
        <f t="shared" si="7"/>
        <v>Image</v>
      </c>
      <c r="U28" s="98">
        <v>9783689599676</v>
      </c>
      <c r="V28" s="107" t="s">
        <v>255</v>
      </c>
      <c r="W28" s="111">
        <v>28.3</v>
      </c>
      <c r="X28" s="101">
        <v>9783689599676</v>
      </c>
      <c r="Y28" s="99" t="s">
        <v>256</v>
      </c>
      <c r="Z28" s="99" t="s">
        <v>257</v>
      </c>
      <c r="AA28" s="99" t="s">
        <v>258</v>
      </c>
      <c r="AB28" s="98">
        <v>216</v>
      </c>
      <c r="AC28" s="99"/>
      <c r="AD28" s="99" t="s">
        <v>188</v>
      </c>
      <c r="AE28" s="109" t="s">
        <v>47</v>
      </c>
      <c r="AF28" s="108" t="s">
        <v>415</v>
      </c>
    </row>
    <row r="29" spans="1:32" customFormat="1">
      <c r="A29" s="48">
        <v>19</v>
      </c>
      <c r="B29" s="82" t="s">
        <v>128</v>
      </c>
      <c r="C29" s="49">
        <f t="shared" si="4"/>
        <v>9783910894051</v>
      </c>
      <c r="D29" s="50" t="s">
        <v>29</v>
      </c>
      <c r="E29" s="51" t="s">
        <v>36</v>
      </c>
      <c r="F29" s="52" t="s">
        <v>6</v>
      </c>
      <c r="G29" s="53">
        <v>204</v>
      </c>
      <c r="H29" s="50" t="s">
        <v>64</v>
      </c>
      <c r="I29" s="50" t="s">
        <v>65</v>
      </c>
      <c r="J29" s="50" t="s">
        <v>66</v>
      </c>
      <c r="K29" s="54">
        <v>2025</v>
      </c>
      <c r="L29" s="50" t="s">
        <v>419</v>
      </c>
      <c r="M29" s="50"/>
      <c r="N29" s="50" t="s">
        <v>67</v>
      </c>
      <c r="O29" s="50" t="s">
        <v>68</v>
      </c>
      <c r="P29" s="50" t="s">
        <v>69</v>
      </c>
      <c r="Q29" s="80">
        <f t="shared" si="5"/>
        <v>52.5</v>
      </c>
      <c r="R29" s="1"/>
      <c r="S29" s="73" t="str">
        <f t="shared" si="6"/>
        <v/>
      </c>
      <c r="T29" s="55" t="str">
        <f t="shared" si="7"/>
        <v>Image</v>
      </c>
      <c r="U29" s="98">
        <v>9783910894051</v>
      </c>
      <c r="V29" s="107" t="s">
        <v>70</v>
      </c>
      <c r="W29" s="111">
        <v>52.5</v>
      </c>
      <c r="X29" s="101" t="s">
        <v>71</v>
      </c>
      <c r="Y29" s="99" t="s">
        <v>72</v>
      </c>
      <c r="Z29" s="99" t="s">
        <v>67</v>
      </c>
      <c r="AA29" s="99" t="s">
        <v>73</v>
      </c>
      <c r="AB29" s="98">
        <v>440</v>
      </c>
      <c r="AC29" s="99"/>
      <c r="AD29" s="99" t="s">
        <v>61</v>
      </c>
      <c r="AE29" s="109" t="s">
        <v>47</v>
      </c>
      <c r="AF29" s="108" t="s">
        <v>419</v>
      </c>
    </row>
    <row r="30" spans="1:32" customFormat="1">
      <c r="A30" s="48">
        <v>20</v>
      </c>
      <c r="B30" s="82" t="s">
        <v>128</v>
      </c>
      <c r="C30" s="49">
        <f t="shared" si="4"/>
        <v>9783910894105</v>
      </c>
      <c r="D30" s="50" t="s">
        <v>41</v>
      </c>
      <c r="E30" s="51" t="s">
        <v>36</v>
      </c>
      <c r="F30" s="52" t="s">
        <v>6</v>
      </c>
      <c r="G30" s="53">
        <v>204</v>
      </c>
      <c r="H30" s="50" t="s">
        <v>64</v>
      </c>
      <c r="I30" s="50" t="s">
        <v>65</v>
      </c>
      <c r="J30" s="50" t="s">
        <v>259</v>
      </c>
      <c r="K30" s="54">
        <v>2025</v>
      </c>
      <c r="L30" s="50" t="s">
        <v>421</v>
      </c>
      <c r="M30" s="50"/>
      <c r="N30" s="50" t="s">
        <v>67</v>
      </c>
      <c r="O30" s="50" t="s">
        <v>68</v>
      </c>
      <c r="P30" s="50" t="s">
        <v>261</v>
      </c>
      <c r="Q30" s="80">
        <f t="shared" si="5"/>
        <v>48.1</v>
      </c>
      <c r="R30" s="1"/>
      <c r="S30" s="73" t="str">
        <f t="shared" si="6"/>
        <v/>
      </c>
      <c r="T30" s="55" t="str">
        <f t="shared" si="7"/>
        <v>Image</v>
      </c>
      <c r="U30" s="98">
        <v>9783910894105</v>
      </c>
      <c r="V30" s="107" t="s">
        <v>262</v>
      </c>
      <c r="W30" s="111">
        <v>48.1</v>
      </c>
      <c r="X30" s="101">
        <v>9783910894105</v>
      </c>
      <c r="Y30" s="99" t="s">
        <v>263</v>
      </c>
      <c r="Z30" s="99" t="s">
        <v>67</v>
      </c>
      <c r="AA30" s="99" t="s">
        <v>73</v>
      </c>
      <c r="AB30" s="98">
        <v>324</v>
      </c>
      <c r="AC30" s="99"/>
      <c r="AD30" s="99" t="s">
        <v>260</v>
      </c>
      <c r="AE30" s="109" t="s">
        <v>47</v>
      </c>
      <c r="AF30" s="108" t="s">
        <v>421</v>
      </c>
    </row>
    <row r="31" spans="1:32" customFormat="1">
      <c r="A31" s="48">
        <v>21</v>
      </c>
      <c r="B31" s="82" t="s">
        <v>128</v>
      </c>
      <c r="C31" s="49">
        <f t="shared" si="4"/>
        <v>9785907867673</v>
      </c>
      <c r="D31" s="50" t="s">
        <v>29</v>
      </c>
      <c r="E31" s="51" t="s">
        <v>36</v>
      </c>
      <c r="F31" s="52" t="s">
        <v>6</v>
      </c>
      <c r="G31" s="53">
        <v>360</v>
      </c>
      <c r="H31" s="50" t="s">
        <v>83</v>
      </c>
      <c r="I31" s="50" t="s">
        <v>264</v>
      </c>
      <c r="J31" s="50" t="s">
        <v>265</v>
      </c>
      <c r="K31" s="54">
        <v>2025</v>
      </c>
      <c r="L31" s="50" t="s">
        <v>62</v>
      </c>
      <c r="M31" s="50"/>
      <c r="N31" s="50" t="s">
        <v>84</v>
      </c>
      <c r="O31" s="50" t="s">
        <v>266</v>
      </c>
      <c r="P31" s="50" t="s">
        <v>267</v>
      </c>
      <c r="Q31" s="80">
        <f t="shared" si="5"/>
        <v>48.2</v>
      </c>
      <c r="R31" s="1"/>
      <c r="S31" s="73" t="str">
        <f t="shared" si="6"/>
        <v/>
      </c>
      <c r="T31" s="55" t="str">
        <f t="shared" si="7"/>
        <v>Image</v>
      </c>
      <c r="U31" s="98">
        <v>9785907867673</v>
      </c>
      <c r="V31" s="107" t="s">
        <v>268</v>
      </c>
      <c r="W31" s="111">
        <v>48.2</v>
      </c>
      <c r="X31" s="101">
        <v>9785907867673</v>
      </c>
      <c r="Y31" s="99" t="s">
        <v>269</v>
      </c>
      <c r="Z31" s="99" t="s">
        <v>85</v>
      </c>
      <c r="AA31" s="99" t="s">
        <v>270</v>
      </c>
      <c r="AB31" s="98">
        <v>432</v>
      </c>
      <c r="AC31" s="99"/>
      <c r="AD31" s="99" t="s">
        <v>63</v>
      </c>
      <c r="AE31" s="109" t="s">
        <v>47</v>
      </c>
      <c r="AF31" s="108" t="s">
        <v>63</v>
      </c>
    </row>
    <row r="32" spans="1:32" customFormat="1">
      <c r="A32" s="48">
        <v>22</v>
      </c>
      <c r="B32" s="82"/>
      <c r="C32" s="49">
        <f t="shared" si="4"/>
        <v>9783689599874</v>
      </c>
      <c r="D32" s="50" t="s">
        <v>41</v>
      </c>
      <c r="E32" s="51" t="s">
        <v>36</v>
      </c>
      <c r="F32" s="52" t="s">
        <v>6</v>
      </c>
      <c r="G32" s="53">
        <v>276</v>
      </c>
      <c r="H32" s="50" t="s">
        <v>117</v>
      </c>
      <c r="I32" s="50" t="s">
        <v>110</v>
      </c>
      <c r="J32" s="50" t="s">
        <v>271</v>
      </c>
      <c r="K32" s="54">
        <v>2024</v>
      </c>
      <c r="L32" s="50" t="s">
        <v>118</v>
      </c>
      <c r="M32" s="50"/>
      <c r="N32" s="50" t="s">
        <v>119</v>
      </c>
      <c r="O32" s="50" t="s">
        <v>120</v>
      </c>
      <c r="P32" s="50" t="s">
        <v>272</v>
      </c>
      <c r="Q32" s="80">
        <f t="shared" si="5"/>
        <v>33.9</v>
      </c>
      <c r="R32" s="1"/>
      <c r="S32" s="73" t="str">
        <f t="shared" si="6"/>
        <v/>
      </c>
      <c r="T32" s="55" t="str">
        <f t="shared" si="7"/>
        <v>Image</v>
      </c>
      <c r="U32" s="98">
        <v>9783689599874</v>
      </c>
      <c r="V32" s="107" t="s">
        <v>273</v>
      </c>
      <c r="W32" s="111">
        <v>33.9</v>
      </c>
      <c r="X32" s="101">
        <v>9783689599874</v>
      </c>
      <c r="Y32" s="99" t="s">
        <v>274</v>
      </c>
      <c r="Z32" s="99" t="s">
        <v>275</v>
      </c>
      <c r="AA32" s="99" t="s">
        <v>276</v>
      </c>
      <c r="AB32" s="98">
        <v>300</v>
      </c>
      <c r="AC32" s="99"/>
      <c r="AD32" s="99" t="s">
        <v>118</v>
      </c>
      <c r="AE32" s="109" t="s">
        <v>47</v>
      </c>
      <c r="AF32" s="108" t="s">
        <v>118</v>
      </c>
    </row>
    <row r="33" spans="1:35" customFormat="1">
      <c r="A33" s="48">
        <v>23</v>
      </c>
      <c r="B33" s="82" t="s">
        <v>128</v>
      </c>
      <c r="C33" s="49">
        <f t="shared" si="4"/>
        <v>9783689599645</v>
      </c>
      <c r="D33" s="50" t="s">
        <v>29</v>
      </c>
      <c r="E33" s="51" t="s">
        <v>36</v>
      </c>
      <c r="F33" s="52" t="s">
        <v>6</v>
      </c>
      <c r="G33" s="53">
        <v>480</v>
      </c>
      <c r="H33" s="50" t="s">
        <v>277</v>
      </c>
      <c r="I33" s="50" t="s">
        <v>278</v>
      </c>
      <c r="J33" s="50" t="s">
        <v>279</v>
      </c>
      <c r="K33" s="54">
        <v>2025</v>
      </c>
      <c r="L33" s="50" t="s">
        <v>415</v>
      </c>
      <c r="M33" s="50"/>
      <c r="N33" s="50" t="s">
        <v>280</v>
      </c>
      <c r="O33" s="50" t="s">
        <v>281</v>
      </c>
      <c r="P33" s="50" t="s">
        <v>282</v>
      </c>
      <c r="Q33" s="80">
        <f t="shared" si="5"/>
        <v>49.2</v>
      </c>
      <c r="R33" s="1"/>
      <c r="S33" s="73" t="str">
        <f t="shared" si="6"/>
        <v/>
      </c>
      <c r="T33" s="55" t="str">
        <f t="shared" si="7"/>
        <v>Image</v>
      </c>
      <c r="U33" s="98">
        <v>9783689599645</v>
      </c>
      <c r="V33" s="107" t="s">
        <v>283</v>
      </c>
      <c r="W33" s="111">
        <v>49.2</v>
      </c>
      <c r="X33" s="101">
        <v>9783689599645</v>
      </c>
      <c r="Y33" s="99" t="s">
        <v>284</v>
      </c>
      <c r="Z33" s="99" t="s">
        <v>280</v>
      </c>
      <c r="AA33" s="99" t="s">
        <v>285</v>
      </c>
      <c r="AB33" s="98">
        <v>756</v>
      </c>
      <c r="AC33" s="99"/>
      <c r="AD33" s="99" t="s">
        <v>188</v>
      </c>
      <c r="AE33" s="109" t="s">
        <v>47</v>
      </c>
      <c r="AF33" s="108" t="s">
        <v>415</v>
      </c>
    </row>
    <row r="34" spans="1:35" customFormat="1">
      <c r="A34" s="48">
        <v>24</v>
      </c>
      <c r="B34" s="82" t="s">
        <v>128</v>
      </c>
      <c r="C34" s="49">
        <f t="shared" si="4"/>
        <v>9783689599805</v>
      </c>
      <c r="D34" s="50" t="s">
        <v>29</v>
      </c>
      <c r="E34" s="51" t="s">
        <v>36</v>
      </c>
      <c r="F34" s="52" t="s">
        <v>6</v>
      </c>
      <c r="G34" s="53">
        <v>438</v>
      </c>
      <c r="H34" s="50" t="s">
        <v>286</v>
      </c>
      <c r="I34" s="50" t="s">
        <v>287</v>
      </c>
      <c r="J34" s="50" t="s">
        <v>422</v>
      </c>
      <c r="K34" s="54">
        <v>2025</v>
      </c>
      <c r="L34" s="50" t="s">
        <v>415</v>
      </c>
      <c r="M34" s="50"/>
      <c r="N34" s="50" t="s">
        <v>288</v>
      </c>
      <c r="O34" s="50" t="s">
        <v>289</v>
      </c>
      <c r="P34" s="50" t="s">
        <v>423</v>
      </c>
      <c r="Q34" s="80">
        <f t="shared" si="5"/>
        <v>43.5</v>
      </c>
      <c r="R34" s="1"/>
      <c r="S34" s="73" t="str">
        <f t="shared" si="6"/>
        <v/>
      </c>
      <c r="T34" s="55" t="str">
        <f t="shared" si="7"/>
        <v>Image</v>
      </c>
      <c r="U34" s="98">
        <v>9783689599805</v>
      </c>
      <c r="V34" s="107" t="s">
        <v>290</v>
      </c>
      <c r="W34" s="111">
        <v>43.5</v>
      </c>
      <c r="X34" s="101" t="s">
        <v>291</v>
      </c>
      <c r="Y34" s="99" t="s">
        <v>430</v>
      </c>
      <c r="Z34" s="99" t="s">
        <v>292</v>
      </c>
      <c r="AA34" s="99" t="s">
        <v>293</v>
      </c>
      <c r="AB34" s="98">
        <v>432</v>
      </c>
      <c r="AC34" s="99"/>
      <c r="AD34" s="99" t="s">
        <v>188</v>
      </c>
      <c r="AE34" s="109" t="s">
        <v>47</v>
      </c>
      <c r="AF34" s="108" t="s">
        <v>415</v>
      </c>
    </row>
    <row r="35" spans="1:35" customFormat="1">
      <c r="A35" s="48">
        <v>25</v>
      </c>
      <c r="B35" s="82" t="s">
        <v>128</v>
      </c>
      <c r="C35" s="49">
        <f t="shared" si="4"/>
        <v>9783689599584</v>
      </c>
      <c r="D35" s="50" t="s">
        <v>41</v>
      </c>
      <c r="E35" s="51" t="s">
        <v>37</v>
      </c>
      <c r="F35" s="52" t="s">
        <v>6</v>
      </c>
      <c r="G35" s="53">
        <v>288</v>
      </c>
      <c r="H35" s="50" t="s">
        <v>195</v>
      </c>
      <c r="I35" s="50" t="s">
        <v>294</v>
      </c>
      <c r="J35" s="50" t="s">
        <v>424</v>
      </c>
      <c r="K35" s="54">
        <v>2025</v>
      </c>
      <c r="L35" s="50" t="s">
        <v>415</v>
      </c>
      <c r="M35" s="50"/>
      <c r="N35" s="50" t="s">
        <v>198</v>
      </c>
      <c r="O35" s="50" t="s">
        <v>295</v>
      </c>
      <c r="P35" s="50" t="s">
        <v>425</v>
      </c>
      <c r="Q35" s="80">
        <f t="shared" si="5"/>
        <v>23.9</v>
      </c>
      <c r="R35" s="1"/>
      <c r="S35" s="73" t="str">
        <f t="shared" si="6"/>
        <v/>
      </c>
      <c r="T35" s="55" t="str">
        <f t="shared" si="7"/>
        <v>Image</v>
      </c>
      <c r="U35" s="98">
        <v>9783689599584</v>
      </c>
      <c r="V35" s="107" t="s">
        <v>296</v>
      </c>
      <c r="W35" s="111">
        <v>23.9</v>
      </c>
      <c r="X35" s="101">
        <v>9783689599584</v>
      </c>
      <c r="Y35" s="99" t="s">
        <v>431</v>
      </c>
      <c r="Z35" s="99" t="s">
        <v>203</v>
      </c>
      <c r="AA35" s="99" t="s">
        <v>297</v>
      </c>
      <c r="AB35" s="98">
        <v>324</v>
      </c>
      <c r="AC35" s="99"/>
      <c r="AD35" s="99" t="s">
        <v>188</v>
      </c>
      <c r="AE35" s="109" t="s">
        <v>47</v>
      </c>
      <c r="AF35" s="108" t="s">
        <v>415</v>
      </c>
    </row>
    <row r="36" spans="1:35" customFormat="1">
      <c r="A36" s="48">
        <v>26</v>
      </c>
      <c r="B36" s="82" t="s">
        <v>128</v>
      </c>
      <c r="C36" s="49">
        <f t="shared" ref="C36" si="8">HYPERLINK("https://sentrumbookstore.com/catalog/books/"&amp;U36&amp;"/",U36)</f>
        <v>9783689599737</v>
      </c>
      <c r="D36" s="50" t="s">
        <v>41</v>
      </c>
      <c r="E36" s="51" t="s">
        <v>298</v>
      </c>
      <c r="F36" s="52" t="s">
        <v>6</v>
      </c>
      <c r="G36" s="53">
        <v>204</v>
      </c>
      <c r="H36" s="50" t="s">
        <v>299</v>
      </c>
      <c r="I36" s="50" t="s">
        <v>300</v>
      </c>
      <c r="J36" s="50" t="s">
        <v>301</v>
      </c>
      <c r="K36" s="54">
        <v>2025</v>
      </c>
      <c r="L36" s="50" t="s">
        <v>118</v>
      </c>
      <c r="M36" s="50"/>
      <c r="N36" s="50" t="s">
        <v>302</v>
      </c>
      <c r="O36" s="50" t="s">
        <v>300</v>
      </c>
      <c r="P36" s="50" t="s">
        <v>303</v>
      </c>
      <c r="Q36" s="80">
        <f t="shared" ref="Q36" si="9">ROUND(W36*(100%-Discount),1)</f>
        <v>19.899999999999999</v>
      </c>
      <c r="R36" s="1"/>
      <c r="S36" s="73" t="str">
        <f t="shared" ref="S36" si="10">IF(R36="","",R36*Q36)</f>
        <v/>
      </c>
      <c r="T36" s="55" t="str">
        <f t="shared" ref="T36" si="11">HYPERLINK(V36,"Image")</f>
        <v>Image</v>
      </c>
      <c r="U36" s="98">
        <v>9783689599737</v>
      </c>
      <c r="V36" s="107" t="s">
        <v>304</v>
      </c>
      <c r="W36" s="111">
        <v>19.899999999999999</v>
      </c>
      <c r="X36" s="101">
        <v>9783689599737</v>
      </c>
      <c r="Y36" s="99" t="s">
        <v>305</v>
      </c>
      <c r="Z36" s="99" t="s">
        <v>306</v>
      </c>
      <c r="AA36" s="99" t="s">
        <v>300</v>
      </c>
      <c r="AB36" s="98">
        <v>108</v>
      </c>
      <c r="AC36" s="99"/>
      <c r="AD36" s="99" t="s">
        <v>118</v>
      </c>
      <c r="AE36" s="109" t="s">
        <v>47</v>
      </c>
      <c r="AF36" s="108" t="s">
        <v>118</v>
      </c>
    </row>
    <row r="37" spans="1:35" customFormat="1">
      <c r="A37" s="48"/>
      <c r="B37" s="82"/>
      <c r="C37" s="49"/>
      <c r="D37" s="50"/>
      <c r="E37" s="51"/>
      <c r="F37" s="52"/>
      <c r="G37" s="53"/>
      <c r="H37" s="50"/>
      <c r="I37" s="50"/>
      <c r="J37" s="50"/>
      <c r="K37" s="54"/>
      <c r="L37" s="50"/>
      <c r="M37" s="50"/>
      <c r="N37" s="50"/>
      <c r="O37" s="50"/>
      <c r="P37" s="50"/>
      <c r="Q37" s="80"/>
      <c r="R37" s="1"/>
      <c r="S37" s="73"/>
      <c r="T37" s="55"/>
      <c r="U37" s="98"/>
      <c r="V37" s="99"/>
      <c r="W37" s="100"/>
      <c r="X37" s="101"/>
      <c r="Y37" s="99"/>
      <c r="Z37" s="99"/>
      <c r="AA37" s="99"/>
      <c r="AB37" s="102"/>
      <c r="AC37" s="99"/>
      <c r="AD37" s="99"/>
      <c r="AE37" s="109"/>
      <c r="AF37" s="108"/>
    </row>
    <row r="38" spans="1:35" customFormat="1" ht="54.45" customHeight="1">
      <c r="A38" s="34" t="s">
        <v>5</v>
      </c>
      <c r="B38" s="35"/>
      <c r="C38" s="34" t="s">
        <v>12</v>
      </c>
      <c r="D38" s="34" t="s">
        <v>39</v>
      </c>
      <c r="E38" s="34" t="s">
        <v>0</v>
      </c>
      <c r="F38" s="34" t="s">
        <v>25</v>
      </c>
      <c r="G38" s="36" t="s">
        <v>18</v>
      </c>
      <c r="H38" s="34" t="s">
        <v>20</v>
      </c>
      <c r="I38" s="34" t="s">
        <v>21</v>
      </c>
      <c r="J38" s="34" t="s">
        <v>22</v>
      </c>
      <c r="K38" s="34" t="s">
        <v>3</v>
      </c>
      <c r="L38" s="36" t="s">
        <v>1</v>
      </c>
      <c r="M38" s="36" t="s">
        <v>15</v>
      </c>
      <c r="N38" s="34" t="s">
        <v>17</v>
      </c>
      <c r="O38" s="34" t="s">
        <v>2</v>
      </c>
      <c r="P38" s="34" t="s">
        <v>4</v>
      </c>
      <c r="Q38" s="37" t="str">
        <f>IF(Discount=0,"Net Price","Price after "&amp;TEXT(Discount,"0%")&amp;" Discount")</f>
        <v>Net Price</v>
      </c>
      <c r="R38" s="38" t="s">
        <v>49</v>
      </c>
      <c r="S38" s="71" t="s">
        <v>7</v>
      </c>
      <c r="T38" s="34" t="s">
        <v>16</v>
      </c>
      <c r="U38" s="34" t="s">
        <v>12</v>
      </c>
      <c r="V38" s="34" t="s">
        <v>19</v>
      </c>
      <c r="W38" s="34" t="s">
        <v>106</v>
      </c>
      <c r="X38" s="34" t="s">
        <v>26</v>
      </c>
      <c r="Y38" s="39" t="s">
        <v>44</v>
      </c>
      <c r="Z38" s="39" t="s">
        <v>27</v>
      </c>
      <c r="AA38" s="39" t="s">
        <v>43</v>
      </c>
      <c r="AB38" s="39" t="s">
        <v>40</v>
      </c>
      <c r="AC38" s="39" t="s">
        <v>42</v>
      </c>
      <c r="AD38" s="39" t="s">
        <v>45</v>
      </c>
      <c r="AE38" s="39" t="s">
        <v>48</v>
      </c>
      <c r="AF38" s="110" t="s">
        <v>1</v>
      </c>
    </row>
    <row r="39" spans="1:35" customFormat="1" ht="18">
      <c r="A39" s="48"/>
      <c r="B39" s="40" t="s">
        <v>11</v>
      </c>
      <c r="C39" s="41"/>
      <c r="D39" s="40"/>
      <c r="E39" s="40"/>
      <c r="F39" s="42"/>
      <c r="G39" s="43"/>
      <c r="H39" s="40"/>
      <c r="I39" s="40"/>
      <c r="J39" s="40"/>
      <c r="K39" s="40"/>
      <c r="L39" s="40"/>
      <c r="M39" s="44"/>
      <c r="N39" s="40"/>
      <c r="O39" s="40" t="s">
        <v>11</v>
      </c>
      <c r="P39" s="40"/>
      <c r="Q39" s="45"/>
      <c r="R39" s="46">
        <f>SUM(R40:R58)</f>
        <v>0</v>
      </c>
      <c r="S39" s="72">
        <f>SUM(S40:S58)</f>
        <v>0</v>
      </c>
      <c r="T39" s="40"/>
      <c r="U39" s="88"/>
      <c r="V39" s="88"/>
      <c r="W39" s="96"/>
      <c r="X39" s="47"/>
      <c r="Y39" s="47"/>
      <c r="Z39" s="47"/>
      <c r="AA39" s="87"/>
      <c r="AB39" s="47"/>
      <c r="AC39" s="47"/>
      <c r="AD39" s="47"/>
      <c r="AE39" s="109"/>
      <c r="AF39" s="108"/>
    </row>
    <row r="40" spans="1:35" customFormat="1">
      <c r="A40" s="48">
        <v>1</v>
      </c>
      <c r="B40" s="82"/>
      <c r="C40" s="49">
        <f t="shared" ref="C40" si="12">HYPERLINK("https://sentrumbookstore.com/catalog/books/"&amp;U40&amp;"/",U40)</f>
        <v>9783689599157</v>
      </c>
      <c r="D40" s="50" t="s">
        <v>29</v>
      </c>
      <c r="E40" s="51" t="s">
        <v>30</v>
      </c>
      <c r="F40" s="52" t="s">
        <v>28</v>
      </c>
      <c r="G40" s="53">
        <v>448</v>
      </c>
      <c r="H40" s="50" t="s">
        <v>307</v>
      </c>
      <c r="I40" s="50" t="s">
        <v>308</v>
      </c>
      <c r="J40" s="50" t="s">
        <v>426</v>
      </c>
      <c r="K40" s="54">
        <v>2024</v>
      </c>
      <c r="L40" s="50" t="s">
        <v>53</v>
      </c>
      <c r="M40" s="50"/>
      <c r="N40" s="50" t="s">
        <v>309</v>
      </c>
      <c r="O40" s="50" t="s">
        <v>310</v>
      </c>
      <c r="P40" s="50" t="s">
        <v>311</v>
      </c>
      <c r="Q40" s="80">
        <f t="shared" ref="Q40" si="13">ROUND(W40*(100%-Discount),1)</f>
        <v>38</v>
      </c>
      <c r="R40" s="1"/>
      <c r="S40" s="73" t="str">
        <f t="shared" ref="S40" si="14">IF(R40="","",R40*Q40)</f>
        <v/>
      </c>
      <c r="T40" s="55" t="str">
        <f t="shared" ref="T40" si="15">HYPERLINK(V40,"Image")</f>
        <v>Image</v>
      </c>
      <c r="U40" s="98">
        <v>9783689599157</v>
      </c>
      <c r="V40" s="107" t="s">
        <v>312</v>
      </c>
      <c r="W40" s="111">
        <v>38</v>
      </c>
      <c r="X40" s="101">
        <v>9783689599157</v>
      </c>
      <c r="Y40" s="99" t="s">
        <v>432</v>
      </c>
      <c r="Z40" s="99" t="s">
        <v>313</v>
      </c>
      <c r="AA40" s="99" t="s">
        <v>314</v>
      </c>
      <c r="AB40" s="98">
        <v>726</v>
      </c>
      <c r="AC40" s="99"/>
      <c r="AD40" s="99" t="s">
        <v>53</v>
      </c>
      <c r="AE40" s="109" t="s">
        <v>46</v>
      </c>
      <c r="AF40" s="108" t="s">
        <v>53</v>
      </c>
    </row>
    <row r="41" spans="1:35" customFormat="1">
      <c r="A41" s="48">
        <v>2</v>
      </c>
      <c r="B41" s="82" t="s">
        <v>128</v>
      </c>
      <c r="C41" s="49">
        <f t="shared" ref="C41:C57" si="16">HYPERLINK("https://sentrumbookstore.com/catalog/books/"&amp;U41&amp;"/",U41)</f>
        <v>9783689599638</v>
      </c>
      <c r="D41" s="50" t="s">
        <v>29</v>
      </c>
      <c r="E41" s="51" t="s">
        <v>30</v>
      </c>
      <c r="F41" s="52" t="s">
        <v>28</v>
      </c>
      <c r="G41" s="53">
        <v>432</v>
      </c>
      <c r="H41" s="50" t="s">
        <v>75</v>
      </c>
      <c r="I41" s="50" t="s">
        <v>315</v>
      </c>
      <c r="J41" s="50" t="s">
        <v>316</v>
      </c>
      <c r="K41" s="54">
        <v>2025</v>
      </c>
      <c r="L41" s="50" t="s">
        <v>415</v>
      </c>
      <c r="M41" s="50"/>
      <c r="N41" s="50" t="s">
        <v>77</v>
      </c>
      <c r="O41" s="50" t="s">
        <v>317</v>
      </c>
      <c r="P41" s="50" t="s">
        <v>318</v>
      </c>
      <c r="Q41" s="80">
        <f t="shared" ref="Q41:Q57" si="17">ROUND(W41*(100%-Discount),1)</f>
        <v>42.2</v>
      </c>
      <c r="R41" s="1"/>
      <c r="S41" s="73" t="str">
        <f t="shared" ref="S41:S57" si="18">IF(R41="","",R41*Q41)</f>
        <v/>
      </c>
      <c r="T41" s="55" t="str">
        <f t="shared" ref="T41:T57" si="19">HYPERLINK(V41,"Image")</f>
        <v>Image</v>
      </c>
      <c r="U41" s="98">
        <v>9783689599638</v>
      </c>
      <c r="V41" s="107" t="s">
        <v>319</v>
      </c>
      <c r="W41" s="111">
        <v>42.2</v>
      </c>
      <c r="X41" s="101">
        <v>9783689599638</v>
      </c>
      <c r="Y41" s="99" t="s">
        <v>320</v>
      </c>
      <c r="Z41" s="99" t="s">
        <v>81</v>
      </c>
      <c r="AA41" s="99" t="s">
        <v>321</v>
      </c>
      <c r="AB41" s="98">
        <v>756</v>
      </c>
      <c r="AC41" s="99"/>
      <c r="AD41" s="99" t="s">
        <v>188</v>
      </c>
      <c r="AE41" s="109" t="s">
        <v>46</v>
      </c>
      <c r="AF41" s="108" t="s">
        <v>415</v>
      </c>
    </row>
    <row r="42" spans="1:35" customFormat="1">
      <c r="A42" s="48">
        <v>3</v>
      </c>
      <c r="B42" s="82" t="s">
        <v>128</v>
      </c>
      <c r="C42" s="49">
        <f t="shared" si="16"/>
        <v>9783689599553</v>
      </c>
      <c r="D42" s="50" t="s">
        <v>41</v>
      </c>
      <c r="E42" s="51" t="s">
        <v>30</v>
      </c>
      <c r="F42" s="52" t="s">
        <v>28</v>
      </c>
      <c r="G42" s="53">
        <v>432</v>
      </c>
      <c r="H42" s="50" t="s">
        <v>75</v>
      </c>
      <c r="I42" s="50" t="s">
        <v>315</v>
      </c>
      <c r="J42" s="50" t="s">
        <v>316</v>
      </c>
      <c r="K42" s="54">
        <v>2025</v>
      </c>
      <c r="L42" s="50" t="s">
        <v>415</v>
      </c>
      <c r="M42" s="50"/>
      <c r="N42" s="50" t="s">
        <v>77</v>
      </c>
      <c r="O42" s="50" t="s">
        <v>317</v>
      </c>
      <c r="P42" s="50" t="s">
        <v>318</v>
      </c>
      <c r="Q42" s="80">
        <f t="shared" si="17"/>
        <v>30.7</v>
      </c>
      <c r="R42" s="1"/>
      <c r="S42" s="73" t="str">
        <f t="shared" si="18"/>
        <v/>
      </c>
      <c r="T42" s="55" t="str">
        <f t="shared" si="19"/>
        <v>Image</v>
      </c>
      <c r="U42" s="98">
        <v>9783689599553</v>
      </c>
      <c r="V42" s="107" t="s">
        <v>322</v>
      </c>
      <c r="W42" s="111">
        <v>30.7</v>
      </c>
      <c r="X42" s="101">
        <v>9783689599553</v>
      </c>
      <c r="Y42" s="99" t="s">
        <v>320</v>
      </c>
      <c r="Z42" s="99" t="s">
        <v>81</v>
      </c>
      <c r="AA42" s="99" t="s">
        <v>321</v>
      </c>
      <c r="AB42" s="98">
        <v>540</v>
      </c>
      <c r="AC42" s="99"/>
      <c r="AD42" s="99" t="s">
        <v>188</v>
      </c>
      <c r="AE42" s="109" t="s">
        <v>46</v>
      </c>
      <c r="AF42" s="108" t="s">
        <v>415</v>
      </c>
    </row>
    <row r="43" spans="1:35" customFormat="1">
      <c r="A43" s="48">
        <v>4</v>
      </c>
      <c r="B43" s="82" t="s">
        <v>128</v>
      </c>
      <c r="C43" s="49">
        <f t="shared" si="16"/>
        <v>9783689599508</v>
      </c>
      <c r="D43" s="50" t="s">
        <v>29</v>
      </c>
      <c r="E43" s="51" t="s">
        <v>30</v>
      </c>
      <c r="F43" s="52" t="s">
        <v>28</v>
      </c>
      <c r="G43" s="53">
        <v>360</v>
      </c>
      <c r="H43" s="50" t="s">
        <v>75</v>
      </c>
      <c r="I43" s="50" t="s">
        <v>76</v>
      </c>
      <c r="J43" s="50" t="s">
        <v>324</v>
      </c>
      <c r="K43" s="54">
        <v>2025</v>
      </c>
      <c r="L43" s="50" t="s">
        <v>53</v>
      </c>
      <c r="M43" s="50"/>
      <c r="N43" s="50" t="s">
        <v>77</v>
      </c>
      <c r="O43" s="50" t="s">
        <v>78</v>
      </c>
      <c r="P43" s="50" t="s">
        <v>323</v>
      </c>
      <c r="Q43" s="80">
        <f t="shared" si="17"/>
        <v>25.6</v>
      </c>
      <c r="R43" s="1"/>
      <c r="S43" s="73" t="str">
        <f t="shared" si="18"/>
        <v/>
      </c>
      <c r="T43" s="55" t="str">
        <f t="shared" si="19"/>
        <v>Image</v>
      </c>
      <c r="U43" s="98">
        <v>9783689599508</v>
      </c>
      <c r="V43" s="107" t="s">
        <v>79</v>
      </c>
      <c r="W43" s="111">
        <v>25.6</v>
      </c>
      <c r="X43" s="101">
        <v>9783689599508</v>
      </c>
      <c r="Y43" s="99" t="s">
        <v>80</v>
      </c>
      <c r="Z43" s="99" t="s">
        <v>81</v>
      </c>
      <c r="AA43" s="99" t="s">
        <v>82</v>
      </c>
      <c r="AB43" s="98">
        <v>440</v>
      </c>
      <c r="AC43" s="99"/>
      <c r="AD43" s="99" t="s">
        <v>53</v>
      </c>
      <c r="AE43" s="109" t="s">
        <v>46</v>
      </c>
      <c r="AF43" s="108" t="s">
        <v>60</v>
      </c>
    </row>
    <row r="44" spans="1:35" customFormat="1">
      <c r="A44" s="48">
        <v>5</v>
      </c>
      <c r="B44" s="82" t="s">
        <v>128</v>
      </c>
      <c r="C44" s="49">
        <f t="shared" si="16"/>
        <v>9783689591298</v>
      </c>
      <c r="D44" s="50" t="s">
        <v>41</v>
      </c>
      <c r="E44" s="51" t="s">
        <v>30</v>
      </c>
      <c r="F44" s="52" t="s">
        <v>28</v>
      </c>
      <c r="G44" s="53">
        <v>336</v>
      </c>
      <c r="H44" s="50" t="s">
        <v>75</v>
      </c>
      <c r="I44" s="50" t="s">
        <v>76</v>
      </c>
      <c r="J44" s="50" t="s">
        <v>324</v>
      </c>
      <c r="K44" s="54">
        <v>2025</v>
      </c>
      <c r="L44" s="50" t="s">
        <v>53</v>
      </c>
      <c r="M44" s="50"/>
      <c r="N44" s="50" t="s">
        <v>77</v>
      </c>
      <c r="O44" s="50" t="s">
        <v>78</v>
      </c>
      <c r="P44" s="50" t="s">
        <v>325</v>
      </c>
      <c r="Q44" s="80">
        <f t="shared" si="17"/>
        <v>41.9</v>
      </c>
      <c r="R44" s="1"/>
      <c r="S44" s="73" t="str">
        <f t="shared" si="18"/>
        <v/>
      </c>
      <c r="T44" s="55" t="str">
        <f t="shared" si="19"/>
        <v>Image</v>
      </c>
      <c r="U44" s="98">
        <v>9783689591298</v>
      </c>
      <c r="V44" s="107" t="s">
        <v>326</v>
      </c>
      <c r="W44" s="111">
        <v>41.9</v>
      </c>
      <c r="X44" s="101">
        <v>9783689591298</v>
      </c>
      <c r="Y44" s="99" t="s">
        <v>327</v>
      </c>
      <c r="Z44" s="99" t="s">
        <v>81</v>
      </c>
      <c r="AA44" s="99" t="s">
        <v>82</v>
      </c>
      <c r="AB44" s="98">
        <v>440</v>
      </c>
      <c r="AC44" s="99"/>
      <c r="AD44" s="99" t="s">
        <v>53</v>
      </c>
      <c r="AE44" s="109" t="s">
        <v>46</v>
      </c>
      <c r="AF44" s="108" t="s">
        <v>60</v>
      </c>
    </row>
    <row r="45" spans="1:35" customFormat="1">
      <c r="A45" s="48">
        <v>6</v>
      </c>
      <c r="B45" s="82" t="s">
        <v>128</v>
      </c>
      <c r="C45" s="49">
        <f t="shared" si="16"/>
        <v>9783689599560</v>
      </c>
      <c r="D45" s="50" t="s">
        <v>41</v>
      </c>
      <c r="E45" s="51" t="s">
        <v>30</v>
      </c>
      <c r="F45" s="52" t="s">
        <v>28</v>
      </c>
      <c r="G45" s="53">
        <v>504</v>
      </c>
      <c r="H45" s="50" t="s">
        <v>75</v>
      </c>
      <c r="I45" s="50" t="s">
        <v>328</v>
      </c>
      <c r="J45" s="50" t="s">
        <v>329</v>
      </c>
      <c r="K45" s="54">
        <v>2025</v>
      </c>
      <c r="L45" s="50" t="s">
        <v>415</v>
      </c>
      <c r="M45" s="50"/>
      <c r="N45" s="50" t="s">
        <v>77</v>
      </c>
      <c r="O45" s="50" t="s">
        <v>330</v>
      </c>
      <c r="P45" s="50" t="s">
        <v>331</v>
      </c>
      <c r="Q45" s="80">
        <f t="shared" si="17"/>
        <v>30.7</v>
      </c>
      <c r="R45" s="1"/>
      <c r="S45" s="73" t="str">
        <f t="shared" si="18"/>
        <v/>
      </c>
      <c r="T45" s="55" t="str">
        <f t="shared" si="19"/>
        <v>Image</v>
      </c>
      <c r="U45" s="98">
        <v>9783689599560</v>
      </c>
      <c r="V45" s="107" t="s">
        <v>332</v>
      </c>
      <c r="W45" s="111">
        <v>30.7</v>
      </c>
      <c r="X45" s="101" t="s">
        <v>333</v>
      </c>
      <c r="Y45" s="99" t="s">
        <v>334</v>
      </c>
      <c r="Z45" s="99" t="s">
        <v>81</v>
      </c>
      <c r="AA45" s="99" t="s">
        <v>335</v>
      </c>
      <c r="AB45" s="98">
        <v>540</v>
      </c>
      <c r="AC45" s="99"/>
      <c r="AD45" s="99" t="s">
        <v>188</v>
      </c>
      <c r="AE45" s="109" t="s">
        <v>46</v>
      </c>
      <c r="AF45" s="108" t="s">
        <v>415</v>
      </c>
    </row>
    <row r="46" spans="1:35" customFormat="1">
      <c r="A46" s="48">
        <v>7</v>
      </c>
      <c r="B46" s="82" t="s">
        <v>128</v>
      </c>
      <c r="C46" s="49">
        <f t="shared" si="16"/>
        <v>9783689599621</v>
      </c>
      <c r="D46" s="50" t="s">
        <v>29</v>
      </c>
      <c r="E46" s="51" t="s">
        <v>30</v>
      </c>
      <c r="F46" s="52" t="s">
        <v>28</v>
      </c>
      <c r="G46" s="53">
        <v>504</v>
      </c>
      <c r="H46" s="50" t="s">
        <v>75</v>
      </c>
      <c r="I46" s="50" t="s">
        <v>328</v>
      </c>
      <c r="J46" s="50" t="s">
        <v>329</v>
      </c>
      <c r="K46" s="54">
        <v>2025</v>
      </c>
      <c r="L46" s="50" t="s">
        <v>415</v>
      </c>
      <c r="M46" s="50"/>
      <c r="N46" s="50" t="s">
        <v>77</v>
      </c>
      <c r="O46" s="50" t="s">
        <v>330</v>
      </c>
      <c r="P46" s="50" t="s">
        <v>331</v>
      </c>
      <c r="Q46" s="80">
        <f t="shared" si="17"/>
        <v>42.2</v>
      </c>
      <c r="R46" s="1"/>
      <c r="S46" s="73" t="str">
        <f t="shared" si="18"/>
        <v/>
      </c>
      <c r="T46" s="55" t="str">
        <f t="shared" si="19"/>
        <v>Image</v>
      </c>
      <c r="U46" s="98">
        <v>9783689599621</v>
      </c>
      <c r="V46" s="107" t="s">
        <v>336</v>
      </c>
      <c r="W46" s="111">
        <v>42.2</v>
      </c>
      <c r="X46" s="101" t="s">
        <v>337</v>
      </c>
      <c r="Y46" s="99" t="s">
        <v>334</v>
      </c>
      <c r="Z46" s="99" t="s">
        <v>81</v>
      </c>
      <c r="AA46" s="99" t="s">
        <v>335</v>
      </c>
      <c r="AB46" s="98">
        <v>756</v>
      </c>
      <c r="AC46" s="99"/>
      <c r="AD46" s="99" t="s">
        <v>188</v>
      </c>
      <c r="AE46" s="109" t="s">
        <v>46</v>
      </c>
      <c r="AF46" s="108" t="s">
        <v>415</v>
      </c>
    </row>
    <row r="47" spans="1:35" customFormat="1">
      <c r="A47" s="48">
        <v>8</v>
      </c>
      <c r="B47" s="82"/>
      <c r="C47" s="49">
        <f t="shared" si="16"/>
        <v>9785907486805</v>
      </c>
      <c r="D47" s="50" t="s">
        <v>41</v>
      </c>
      <c r="E47" s="51" t="s">
        <v>30</v>
      </c>
      <c r="F47" s="52" t="s">
        <v>28</v>
      </c>
      <c r="G47" s="53">
        <v>320</v>
      </c>
      <c r="H47" s="50" t="s">
        <v>338</v>
      </c>
      <c r="I47" s="50" t="s">
        <v>339</v>
      </c>
      <c r="J47" s="50" t="s">
        <v>340</v>
      </c>
      <c r="K47" s="54">
        <v>2024</v>
      </c>
      <c r="L47" s="50" t="s">
        <v>62</v>
      </c>
      <c r="M47" s="50"/>
      <c r="N47" s="50" t="s">
        <v>341</v>
      </c>
      <c r="O47" s="50" t="s">
        <v>342</v>
      </c>
      <c r="P47" s="50" t="s">
        <v>343</v>
      </c>
      <c r="Q47" s="80">
        <f t="shared" si="17"/>
        <v>26.9</v>
      </c>
      <c r="R47" s="1"/>
      <c r="S47" s="73" t="str">
        <f t="shared" si="18"/>
        <v/>
      </c>
      <c r="T47" s="55" t="str">
        <f t="shared" si="19"/>
        <v>Image</v>
      </c>
      <c r="U47" s="98">
        <v>9785907486805</v>
      </c>
      <c r="V47" s="107" t="s">
        <v>344</v>
      </c>
      <c r="W47" s="111">
        <v>26.9</v>
      </c>
      <c r="X47" s="101">
        <v>9785907486805</v>
      </c>
      <c r="Y47" s="99" t="s">
        <v>345</v>
      </c>
      <c r="Z47" s="99" t="s">
        <v>346</v>
      </c>
      <c r="AA47" s="99" t="s">
        <v>347</v>
      </c>
      <c r="AB47" s="98">
        <v>324</v>
      </c>
      <c r="AC47" s="99"/>
      <c r="AD47" s="99" t="s">
        <v>63</v>
      </c>
      <c r="AE47" s="109" t="s">
        <v>46</v>
      </c>
      <c r="AF47" s="108" t="s">
        <v>63</v>
      </c>
      <c r="AH47" s="137"/>
      <c r="AI47" s="137"/>
    </row>
    <row r="48" spans="1:35" customFormat="1">
      <c r="A48" s="48">
        <v>9</v>
      </c>
      <c r="B48" s="82" t="s">
        <v>128</v>
      </c>
      <c r="C48" s="49">
        <f t="shared" si="16"/>
        <v>9785946636841</v>
      </c>
      <c r="D48" s="50" t="s">
        <v>29</v>
      </c>
      <c r="E48" s="51" t="s">
        <v>30</v>
      </c>
      <c r="F48" s="52" t="s">
        <v>28</v>
      </c>
      <c r="G48" s="53">
        <v>744</v>
      </c>
      <c r="H48" s="50" t="s">
        <v>348</v>
      </c>
      <c r="I48" s="50" t="s">
        <v>349</v>
      </c>
      <c r="J48" s="50" t="s">
        <v>350</v>
      </c>
      <c r="K48" s="54">
        <v>2025</v>
      </c>
      <c r="L48" s="50" t="s">
        <v>62</v>
      </c>
      <c r="M48" s="50"/>
      <c r="N48" s="50" t="s">
        <v>351</v>
      </c>
      <c r="O48" s="50" t="s">
        <v>352</v>
      </c>
      <c r="P48" s="50" t="s">
        <v>353</v>
      </c>
      <c r="Q48" s="80">
        <f t="shared" si="17"/>
        <v>49.9</v>
      </c>
      <c r="R48" s="1"/>
      <c r="S48" s="73" t="str">
        <f t="shared" si="18"/>
        <v/>
      </c>
      <c r="T48" s="55" t="str">
        <f t="shared" si="19"/>
        <v>Image</v>
      </c>
      <c r="U48" s="98">
        <v>9785946636841</v>
      </c>
      <c r="V48" s="107" t="s">
        <v>354</v>
      </c>
      <c r="W48" s="111">
        <v>49.9</v>
      </c>
      <c r="X48" s="101">
        <v>9785946636841</v>
      </c>
      <c r="Y48" s="99" t="s">
        <v>355</v>
      </c>
      <c r="Z48" s="99" t="s">
        <v>356</v>
      </c>
      <c r="AA48" s="99" t="s">
        <v>357</v>
      </c>
      <c r="AB48" s="98">
        <v>864</v>
      </c>
      <c r="AC48" s="99"/>
      <c r="AD48" s="99" t="s">
        <v>63</v>
      </c>
      <c r="AE48" s="109" t="s">
        <v>46</v>
      </c>
      <c r="AF48" s="108" t="s">
        <v>63</v>
      </c>
    </row>
    <row r="49" spans="1:32" customFormat="1">
      <c r="A49" s="48">
        <v>10</v>
      </c>
      <c r="B49" s="82"/>
      <c r="C49" s="49">
        <f t="shared" si="16"/>
        <v>9783689599119</v>
      </c>
      <c r="D49" s="50" t="s">
        <v>29</v>
      </c>
      <c r="E49" s="51" t="s">
        <v>30</v>
      </c>
      <c r="F49" s="52" t="s">
        <v>28</v>
      </c>
      <c r="G49" s="53">
        <v>320</v>
      </c>
      <c r="H49" s="50" t="s">
        <v>86</v>
      </c>
      <c r="I49" s="50" t="s">
        <v>87</v>
      </c>
      <c r="J49" s="50" t="s">
        <v>88</v>
      </c>
      <c r="K49" s="54">
        <v>2024</v>
      </c>
      <c r="L49" s="50" t="s">
        <v>89</v>
      </c>
      <c r="M49" s="50"/>
      <c r="N49" s="50" t="s">
        <v>90</v>
      </c>
      <c r="O49" s="50" t="s">
        <v>91</v>
      </c>
      <c r="P49" s="50" t="s">
        <v>92</v>
      </c>
      <c r="Q49" s="80">
        <f t="shared" si="17"/>
        <v>41.9</v>
      </c>
      <c r="R49" s="1"/>
      <c r="S49" s="73" t="str">
        <f t="shared" si="18"/>
        <v/>
      </c>
      <c r="T49" s="55" t="str">
        <f t="shared" si="19"/>
        <v>Image</v>
      </c>
      <c r="U49" s="98">
        <v>9783689599119</v>
      </c>
      <c r="V49" s="107" t="s">
        <v>93</v>
      </c>
      <c r="W49" s="111">
        <v>41.9</v>
      </c>
      <c r="X49" s="101">
        <v>9783689599119</v>
      </c>
      <c r="Y49" s="99" t="s">
        <v>94</v>
      </c>
      <c r="Z49" s="99" t="s">
        <v>90</v>
      </c>
      <c r="AA49" s="99" t="s">
        <v>95</v>
      </c>
      <c r="AB49" s="98">
        <v>550</v>
      </c>
      <c r="AC49" s="99"/>
      <c r="AD49" s="99" t="s">
        <v>89</v>
      </c>
      <c r="AE49" s="109" t="s">
        <v>46</v>
      </c>
      <c r="AF49" s="108" t="s">
        <v>89</v>
      </c>
    </row>
    <row r="50" spans="1:32" customFormat="1">
      <c r="A50" s="48">
        <v>11</v>
      </c>
      <c r="B50" s="82"/>
      <c r="C50" s="49">
        <f t="shared" si="16"/>
        <v>9783689599133</v>
      </c>
      <c r="D50" s="50" t="s">
        <v>41</v>
      </c>
      <c r="E50" s="51" t="s">
        <v>30</v>
      </c>
      <c r="F50" s="52" t="s">
        <v>28</v>
      </c>
      <c r="G50" s="53">
        <v>320</v>
      </c>
      <c r="H50" s="50" t="s">
        <v>86</v>
      </c>
      <c r="I50" s="50" t="s">
        <v>358</v>
      </c>
      <c r="J50" s="50" t="s">
        <v>359</v>
      </c>
      <c r="K50" s="54">
        <v>2024</v>
      </c>
      <c r="L50" s="50" t="s">
        <v>53</v>
      </c>
      <c r="M50" s="50"/>
      <c r="N50" s="50" t="s">
        <v>90</v>
      </c>
      <c r="O50" s="50" t="s">
        <v>360</v>
      </c>
      <c r="P50" s="50" t="s">
        <v>361</v>
      </c>
      <c r="Q50" s="80">
        <f t="shared" si="17"/>
        <v>27.4</v>
      </c>
      <c r="R50" s="1"/>
      <c r="S50" s="73" t="str">
        <f t="shared" si="18"/>
        <v/>
      </c>
      <c r="T50" s="55" t="str">
        <f t="shared" si="19"/>
        <v>Image</v>
      </c>
      <c r="U50" s="98">
        <v>9783689599133</v>
      </c>
      <c r="V50" s="107" t="s">
        <v>362</v>
      </c>
      <c r="W50" s="111">
        <v>27.4</v>
      </c>
      <c r="X50" s="101">
        <v>9783689599133</v>
      </c>
      <c r="Y50" s="99" t="s">
        <v>363</v>
      </c>
      <c r="Z50" s="99" t="s">
        <v>90</v>
      </c>
      <c r="AA50" s="99" t="s">
        <v>364</v>
      </c>
      <c r="AB50" s="98">
        <v>539</v>
      </c>
      <c r="AC50" s="99"/>
      <c r="AD50" s="99" t="s">
        <v>53</v>
      </c>
      <c r="AE50" s="109" t="s">
        <v>46</v>
      </c>
      <c r="AF50" s="108" t="s">
        <v>60</v>
      </c>
    </row>
    <row r="51" spans="1:32" customFormat="1">
      <c r="A51" s="48">
        <v>12</v>
      </c>
      <c r="B51" s="82"/>
      <c r="C51" s="49">
        <f t="shared" si="16"/>
        <v>9783689599300</v>
      </c>
      <c r="D51" s="50" t="s">
        <v>41</v>
      </c>
      <c r="E51" s="51" t="s">
        <v>8</v>
      </c>
      <c r="F51" s="52" t="s">
        <v>28</v>
      </c>
      <c r="G51" s="53">
        <v>480</v>
      </c>
      <c r="H51" s="50" t="s">
        <v>365</v>
      </c>
      <c r="I51" s="50" t="s">
        <v>366</v>
      </c>
      <c r="J51" s="50" t="s">
        <v>367</v>
      </c>
      <c r="K51" s="54">
        <v>2024</v>
      </c>
      <c r="L51" s="50" t="s">
        <v>415</v>
      </c>
      <c r="M51" s="50"/>
      <c r="N51" s="50" t="s">
        <v>368</v>
      </c>
      <c r="O51" s="50" t="s">
        <v>369</v>
      </c>
      <c r="P51" s="50" t="s">
        <v>370</v>
      </c>
      <c r="Q51" s="80">
        <f t="shared" si="17"/>
        <v>38.4</v>
      </c>
      <c r="R51" s="1"/>
      <c r="S51" s="73" t="str">
        <f t="shared" si="18"/>
        <v/>
      </c>
      <c r="T51" s="55" t="str">
        <f t="shared" si="19"/>
        <v>Image</v>
      </c>
      <c r="U51" s="98">
        <v>9783689599300</v>
      </c>
      <c r="V51" s="107" t="s">
        <v>371</v>
      </c>
      <c r="W51" s="111">
        <v>38.4</v>
      </c>
      <c r="X51" s="101" t="s">
        <v>372</v>
      </c>
      <c r="Y51" s="99" t="s">
        <v>373</v>
      </c>
      <c r="Z51" s="99" t="s">
        <v>374</v>
      </c>
      <c r="AA51" s="99" t="s">
        <v>375</v>
      </c>
      <c r="AB51" s="98">
        <v>324</v>
      </c>
      <c r="AC51" s="99"/>
      <c r="AD51" s="99" t="s">
        <v>188</v>
      </c>
      <c r="AE51" s="109" t="s">
        <v>46</v>
      </c>
      <c r="AF51" s="108" t="s">
        <v>415</v>
      </c>
    </row>
    <row r="52" spans="1:32" customFormat="1">
      <c r="A52" s="48">
        <v>13</v>
      </c>
      <c r="B52" s="82" t="s">
        <v>128</v>
      </c>
      <c r="C52" s="49">
        <f t="shared" si="16"/>
        <v>9783689598839</v>
      </c>
      <c r="D52" s="50" t="s">
        <v>29</v>
      </c>
      <c r="E52" s="51" t="s">
        <v>8</v>
      </c>
      <c r="F52" s="52" t="s">
        <v>28</v>
      </c>
      <c r="G52" s="53">
        <v>530</v>
      </c>
      <c r="H52" s="50" t="s">
        <v>365</v>
      </c>
      <c r="I52" s="50" t="s">
        <v>376</v>
      </c>
      <c r="J52" s="50" t="s">
        <v>377</v>
      </c>
      <c r="K52" s="54">
        <v>2025</v>
      </c>
      <c r="L52" s="50" t="s">
        <v>415</v>
      </c>
      <c r="M52" s="50"/>
      <c r="N52" s="50" t="s">
        <v>368</v>
      </c>
      <c r="O52" s="50" t="s">
        <v>378</v>
      </c>
      <c r="P52" s="50" t="s">
        <v>379</v>
      </c>
      <c r="Q52" s="80">
        <f t="shared" si="17"/>
        <v>38.4</v>
      </c>
      <c r="R52" s="1"/>
      <c r="S52" s="73" t="str">
        <f t="shared" si="18"/>
        <v/>
      </c>
      <c r="T52" s="55" t="str">
        <f t="shared" si="19"/>
        <v>Image</v>
      </c>
      <c r="U52" s="98">
        <v>9783689598839</v>
      </c>
      <c r="V52" s="107" t="s">
        <v>380</v>
      </c>
      <c r="W52" s="111">
        <v>38.4</v>
      </c>
      <c r="X52" s="101" t="s">
        <v>381</v>
      </c>
      <c r="Y52" s="99" t="s">
        <v>382</v>
      </c>
      <c r="Z52" s="99" t="s">
        <v>374</v>
      </c>
      <c r="AA52" s="99" t="s">
        <v>383</v>
      </c>
      <c r="AB52" s="98">
        <v>540</v>
      </c>
      <c r="AC52" s="99"/>
      <c r="AD52" s="99" t="s">
        <v>188</v>
      </c>
      <c r="AE52" s="109" t="s">
        <v>46</v>
      </c>
      <c r="AF52" s="108" t="s">
        <v>415</v>
      </c>
    </row>
    <row r="53" spans="1:32" customFormat="1">
      <c r="A53" s="48">
        <v>14</v>
      </c>
      <c r="B53" s="82" t="s">
        <v>128</v>
      </c>
      <c r="C53" s="49">
        <f t="shared" si="16"/>
        <v>9783689591274</v>
      </c>
      <c r="D53" s="50" t="s">
        <v>41</v>
      </c>
      <c r="E53" s="51" t="s">
        <v>8</v>
      </c>
      <c r="F53" s="52" t="s">
        <v>28</v>
      </c>
      <c r="G53" s="53">
        <v>280</v>
      </c>
      <c r="H53" s="50" t="s">
        <v>117</v>
      </c>
      <c r="I53" s="50" t="s">
        <v>110</v>
      </c>
      <c r="J53" s="50" t="s">
        <v>384</v>
      </c>
      <c r="K53" s="54">
        <v>2025</v>
      </c>
      <c r="L53" s="50" t="s">
        <v>118</v>
      </c>
      <c r="M53" s="50"/>
      <c r="N53" s="50" t="s">
        <v>119</v>
      </c>
      <c r="O53" s="50" t="s">
        <v>120</v>
      </c>
      <c r="P53" s="50" t="s">
        <v>385</v>
      </c>
      <c r="Q53" s="80">
        <f t="shared" si="17"/>
        <v>36.200000000000003</v>
      </c>
      <c r="R53" s="1"/>
      <c r="S53" s="73" t="str">
        <f t="shared" si="18"/>
        <v/>
      </c>
      <c r="T53" s="55" t="str">
        <f t="shared" si="19"/>
        <v>Image</v>
      </c>
      <c r="U53" s="98">
        <v>9783689591274</v>
      </c>
      <c r="V53" s="107" t="s">
        <v>121</v>
      </c>
      <c r="W53" s="111">
        <v>36.200000000000003</v>
      </c>
      <c r="X53" s="101" t="s">
        <v>122</v>
      </c>
      <c r="Y53" s="99" t="s">
        <v>386</v>
      </c>
      <c r="Z53" s="99" t="s">
        <v>123</v>
      </c>
      <c r="AA53" s="99" t="s">
        <v>124</v>
      </c>
      <c r="AB53" s="98">
        <v>324</v>
      </c>
      <c r="AC53" s="99"/>
      <c r="AD53" s="99" t="s">
        <v>118</v>
      </c>
      <c r="AE53" s="109" t="s">
        <v>46</v>
      </c>
      <c r="AF53" s="108" t="s">
        <v>118</v>
      </c>
    </row>
    <row r="54" spans="1:32" customFormat="1">
      <c r="A54" s="48">
        <v>15</v>
      </c>
      <c r="B54" s="82" t="s">
        <v>128</v>
      </c>
      <c r="C54" s="49">
        <f t="shared" si="16"/>
        <v>9783689599331</v>
      </c>
      <c r="D54" s="50" t="s">
        <v>29</v>
      </c>
      <c r="E54" s="51" t="s">
        <v>8</v>
      </c>
      <c r="F54" s="52" t="s">
        <v>28</v>
      </c>
      <c r="G54" s="53">
        <v>488</v>
      </c>
      <c r="H54" s="50" t="s">
        <v>125</v>
      </c>
      <c r="I54" s="50" t="s">
        <v>387</v>
      </c>
      <c r="J54" s="50" t="s">
        <v>388</v>
      </c>
      <c r="K54" s="54">
        <v>2025</v>
      </c>
      <c r="L54" s="50" t="s">
        <v>415</v>
      </c>
      <c r="M54" s="50"/>
      <c r="N54" s="50" t="s">
        <v>126</v>
      </c>
      <c r="O54" s="50" t="s">
        <v>389</v>
      </c>
      <c r="P54" s="50" t="s">
        <v>390</v>
      </c>
      <c r="Q54" s="80">
        <f t="shared" si="17"/>
        <v>38.4</v>
      </c>
      <c r="R54" s="1"/>
      <c r="S54" s="73" t="str">
        <f t="shared" si="18"/>
        <v/>
      </c>
      <c r="T54" s="55" t="str">
        <f t="shared" si="19"/>
        <v>Image</v>
      </c>
      <c r="U54" s="98">
        <v>9783689599331</v>
      </c>
      <c r="V54" s="107" t="s">
        <v>391</v>
      </c>
      <c r="W54" s="111">
        <v>38.4</v>
      </c>
      <c r="X54" s="101">
        <v>9783689599331</v>
      </c>
      <c r="Y54" s="99" t="s">
        <v>392</v>
      </c>
      <c r="Z54" s="99" t="s">
        <v>127</v>
      </c>
      <c r="AA54" s="99" t="s">
        <v>393</v>
      </c>
      <c r="AB54" s="98">
        <v>432</v>
      </c>
      <c r="AC54" s="99"/>
      <c r="AD54" s="99" t="s">
        <v>188</v>
      </c>
      <c r="AE54" s="109" t="s">
        <v>46</v>
      </c>
      <c r="AF54" s="108" t="s">
        <v>415</v>
      </c>
    </row>
    <row r="55" spans="1:32" customFormat="1">
      <c r="A55" s="48">
        <v>16</v>
      </c>
      <c r="B55" s="82" t="s">
        <v>128</v>
      </c>
      <c r="C55" s="49">
        <f t="shared" si="16"/>
        <v>9783689591014</v>
      </c>
      <c r="D55" s="50" t="s">
        <v>41</v>
      </c>
      <c r="E55" s="51" t="s">
        <v>8</v>
      </c>
      <c r="F55" s="52" t="s">
        <v>28</v>
      </c>
      <c r="G55" s="53">
        <v>508</v>
      </c>
      <c r="H55" s="50" t="s">
        <v>427</v>
      </c>
      <c r="I55" s="50" t="s">
        <v>96</v>
      </c>
      <c r="J55" s="50" t="s">
        <v>97</v>
      </c>
      <c r="K55" s="54">
        <v>2025</v>
      </c>
      <c r="L55" s="50" t="s">
        <v>74</v>
      </c>
      <c r="M55" s="50"/>
      <c r="N55" s="50" t="s">
        <v>428</v>
      </c>
      <c r="O55" s="50" t="s">
        <v>98</v>
      </c>
      <c r="P55" s="50" t="s">
        <v>394</v>
      </c>
      <c r="Q55" s="80">
        <f t="shared" si="17"/>
        <v>54.4</v>
      </c>
      <c r="R55" s="1"/>
      <c r="S55" s="73" t="str">
        <f t="shared" si="18"/>
        <v/>
      </c>
      <c r="T55" s="55" t="str">
        <f t="shared" si="19"/>
        <v>Image</v>
      </c>
      <c r="U55" s="98">
        <v>9783689591014</v>
      </c>
      <c r="V55" s="107" t="s">
        <v>395</v>
      </c>
      <c r="W55" s="111">
        <v>54.4</v>
      </c>
      <c r="X55" s="101">
        <v>9783689591014</v>
      </c>
      <c r="Y55" s="99" t="s">
        <v>99</v>
      </c>
      <c r="Z55" s="99" t="s">
        <v>433</v>
      </c>
      <c r="AA55" s="99" t="s">
        <v>100</v>
      </c>
      <c r="AB55" s="98">
        <v>660</v>
      </c>
      <c r="AC55" s="99"/>
      <c r="AD55" s="99" t="s">
        <v>74</v>
      </c>
      <c r="AE55" s="109" t="s">
        <v>46</v>
      </c>
      <c r="AF55" s="108" t="s">
        <v>74</v>
      </c>
    </row>
    <row r="56" spans="1:32" customFormat="1">
      <c r="A56" s="48">
        <v>17</v>
      </c>
      <c r="B56" s="82" t="s">
        <v>128</v>
      </c>
      <c r="C56" s="49">
        <f t="shared" si="16"/>
        <v>9783689590987</v>
      </c>
      <c r="D56" s="50" t="s">
        <v>29</v>
      </c>
      <c r="E56" s="51" t="s">
        <v>8</v>
      </c>
      <c r="F56" s="52" t="s">
        <v>28</v>
      </c>
      <c r="G56" s="53">
        <v>508</v>
      </c>
      <c r="H56" s="50" t="s">
        <v>427</v>
      </c>
      <c r="I56" s="50" t="s">
        <v>96</v>
      </c>
      <c r="J56" s="50" t="s">
        <v>97</v>
      </c>
      <c r="K56" s="54">
        <v>2025</v>
      </c>
      <c r="L56" s="50" t="s">
        <v>74</v>
      </c>
      <c r="M56" s="50"/>
      <c r="N56" s="50" t="s">
        <v>428</v>
      </c>
      <c r="O56" s="50" t="s">
        <v>98</v>
      </c>
      <c r="P56" s="50" t="s">
        <v>394</v>
      </c>
      <c r="Q56" s="80">
        <f t="shared" si="17"/>
        <v>71.099999999999994</v>
      </c>
      <c r="R56" s="1"/>
      <c r="S56" s="73" t="str">
        <f t="shared" si="18"/>
        <v/>
      </c>
      <c r="T56" s="55" t="str">
        <f t="shared" si="19"/>
        <v>Image</v>
      </c>
      <c r="U56" s="98">
        <v>9783689590987</v>
      </c>
      <c r="V56" s="107" t="s">
        <v>101</v>
      </c>
      <c r="W56" s="111">
        <v>71.099999999999994</v>
      </c>
      <c r="X56" s="101" t="s">
        <v>102</v>
      </c>
      <c r="Y56" s="99" t="s">
        <v>99</v>
      </c>
      <c r="Z56" s="99" t="s">
        <v>433</v>
      </c>
      <c r="AA56" s="99" t="s">
        <v>100</v>
      </c>
      <c r="AB56" s="98">
        <v>770</v>
      </c>
      <c r="AC56" s="99"/>
      <c r="AD56" s="99" t="s">
        <v>74</v>
      </c>
      <c r="AE56" s="109" t="s">
        <v>46</v>
      </c>
      <c r="AF56" s="108" t="s">
        <v>74</v>
      </c>
    </row>
    <row r="57" spans="1:32" customFormat="1">
      <c r="A57" s="48">
        <v>18</v>
      </c>
      <c r="B57" s="82" t="s">
        <v>128</v>
      </c>
      <c r="C57" s="49">
        <f t="shared" si="16"/>
        <v>9786010697430</v>
      </c>
      <c r="D57" s="50" t="s">
        <v>41</v>
      </c>
      <c r="E57" s="51" t="s">
        <v>31</v>
      </c>
      <c r="F57" s="52" t="s">
        <v>28</v>
      </c>
      <c r="G57" s="53">
        <v>600</v>
      </c>
      <c r="H57" s="50" t="s">
        <v>396</v>
      </c>
      <c r="I57" s="50" t="s">
        <v>397</v>
      </c>
      <c r="J57" s="50" t="s">
        <v>398</v>
      </c>
      <c r="K57" s="54">
        <v>2025</v>
      </c>
      <c r="L57" s="50" t="s">
        <v>399</v>
      </c>
      <c r="M57" s="50"/>
      <c r="N57" s="50" t="s">
        <v>400</v>
      </c>
      <c r="O57" s="50" t="s">
        <v>401</v>
      </c>
      <c r="P57" s="50" t="s">
        <v>402</v>
      </c>
      <c r="Q57" s="80">
        <f t="shared" si="17"/>
        <v>38.4</v>
      </c>
      <c r="R57" s="1"/>
      <c r="S57" s="73" t="str">
        <f t="shared" si="18"/>
        <v/>
      </c>
      <c r="T57" s="55" t="str">
        <f t="shared" si="19"/>
        <v>Image</v>
      </c>
      <c r="U57" s="98">
        <v>9786010697430</v>
      </c>
      <c r="V57" s="107" t="s">
        <v>403</v>
      </c>
      <c r="W57" s="111">
        <v>38.4</v>
      </c>
      <c r="X57" s="101">
        <v>9786010697430</v>
      </c>
      <c r="Y57" s="99" t="s">
        <v>404</v>
      </c>
      <c r="Z57" s="99" t="s">
        <v>405</v>
      </c>
      <c r="AA57" s="99" t="s">
        <v>406</v>
      </c>
      <c r="AB57" s="98">
        <v>540</v>
      </c>
      <c r="AC57" s="99"/>
      <c r="AD57" s="99" t="s">
        <v>407</v>
      </c>
      <c r="AE57" s="109" t="s">
        <v>46</v>
      </c>
      <c r="AF57" s="108" t="s">
        <v>408</v>
      </c>
    </row>
    <row r="58" spans="1:32" customFormat="1">
      <c r="A58" s="117">
        <v>19</v>
      </c>
      <c r="B58" s="118" t="s">
        <v>128</v>
      </c>
      <c r="C58" s="119">
        <f t="shared" ref="C58" si="20">HYPERLINK("https://sentrumbookstore.com/catalog/books/"&amp;U58&amp;"/",U58)</f>
        <v>9786010697324</v>
      </c>
      <c r="D58" s="120" t="s">
        <v>29</v>
      </c>
      <c r="E58" s="121" t="s">
        <v>31</v>
      </c>
      <c r="F58" s="122" t="s">
        <v>28</v>
      </c>
      <c r="G58" s="123">
        <v>600</v>
      </c>
      <c r="H58" s="120" t="s">
        <v>396</v>
      </c>
      <c r="I58" s="120" t="s">
        <v>397</v>
      </c>
      <c r="J58" s="120" t="s">
        <v>398</v>
      </c>
      <c r="K58" s="124">
        <v>2025</v>
      </c>
      <c r="L58" s="120" t="s">
        <v>399</v>
      </c>
      <c r="M58" s="120"/>
      <c r="N58" s="120" t="s">
        <v>400</v>
      </c>
      <c r="O58" s="120" t="s">
        <v>401</v>
      </c>
      <c r="P58" s="120" t="s">
        <v>409</v>
      </c>
      <c r="Q58" s="125">
        <f t="shared" ref="Q58" si="21">ROUND(W58*(100%-Discount),1)</f>
        <v>49.9</v>
      </c>
      <c r="R58" s="126"/>
      <c r="S58" s="127" t="str">
        <f t="shared" ref="S58" si="22">IF(R58="","",R58*Q58)</f>
        <v/>
      </c>
      <c r="T58" s="128" t="str">
        <f t="shared" ref="T58" si="23">HYPERLINK(V58,"Image")</f>
        <v>Image</v>
      </c>
      <c r="U58" s="129">
        <v>9786010697324</v>
      </c>
      <c r="V58" s="130" t="s">
        <v>410</v>
      </c>
      <c r="W58" s="131">
        <v>49.9</v>
      </c>
      <c r="X58" s="132" t="s">
        <v>411</v>
      </c>
      <c r="Y58" s="133" t="s">
        <v>404</v>
      </c>
      <c r="Z58" s="133" t="s">
        <v>405</v>
      </c>
      <c r="AA58" s="133" t="s">
        <v>406</v>
      </c>
      <c r="AB58" s="129">
        <v>756</v>
      </c>
      <c r="AC58" s="133"/>
      <c r="AD58" s="133" t="s">
        <v>407</v>
      </c>
      <c r="AE58" s="134" t="s">
        <v>46</v>
      </c>
      <c r="AF58" s="108" t="s">
        <v>408</v>
      </c>
    </row>
    <row r="59" spans="1:32" ht="15.75" customHeight="1">
      <c r="A59" s="57"/>
      <c r="B59" s="106"/>
      <c r="C59" s="138"/>
      <c r="D59" s="138"/>
      <c r="E59" s="138"/>
      <c r="F59" s="138"/>
      <c r="G59" s="138"/>
      <c r="H59" s="138"/>
      <c r="I59" s="138"/>
      <c r="J59" s="58"/>
      <c r="K59" s="58"/>
      <c r="L59" s="58"/>
      <c r="M59" s="59"/>
      <c r="N59" s="24"/>
      <c r="O59" s="58"/>
      <c r="P59" s="24"/>
      <c r="Q59" s="68"/>
      <c r="R59" s="26"/>
      <c r="S59" s="70"/>
      <c r="T59" s="24"/>
      <c r="U59" s="48"/>
      <c r="V59" s="103"/>
      <c r="W59" s="97"/>
      <c r="X59" s="48"/>
      <c r="Y59" s="48"/>
      <c r="Z59" s="48"/>
      <c r="AA59" s="48"/>
      <c r="AB59" s="48"/>
      <c r="AC59" s="48"/>
      <c r="AD59" s="48"/>
      <c r="AE59" s="48"/>
      <c r="AF59" s="48"/>
    </row>
    <row r="60" spans="1:32" s="135" customFormat="1" ht="20.399999999999999">
      <c r="A60" s="60"/>
      <c r="B60" s="61"/>
      <c r="C60" s="40" t="s">
        <v>14</v>
      </c>
      <c r="D60" s="62">
        <f>P60</f>
        <v>45</v>
      </c>
      <c r="E60" s="40" t="s">
        <v>35</v>
      </c>
      <c r="F60" s="63"/>
      <c r="G60" s="63"/>
      <c r="H60" s="64"/>
      <c r="I60" s="64"/>
      <c r="J60" s="64"/>
      <c r="K60" s="64"/>
      <c r="L60" s="64"/>
      <c r="M60" s="63"/>
      <c r="N60" s="40"/>
      <c r="O60" s="62"/>
      <c r="P60" s="65">
        <f>SUM(P6:P8)</f>
        <v>45</v>
      </c>
      <c r="Q60" s="56"/>
      <c r="R60" s="65">
        <f>SUM(R6:R8)</f>
        <v>0</v>
      </c>
      <c r="S60" s="74">
        <f>SUM(S6:S8)</f>
        <v>0</v>
      </c>
      <c r="T60" s="64"/>
      <c r="U60" s="89"/>
      <c r="V60" s="90"/>
      <c r="W60" s="136">
        <v>38.282222222222245</v>
      </c>
      <c r="X60" s="47"/>
      <c r="Y60" s="47"/>
      <c r="Z60" s="47"/>
      <c r="AA60" s="47"/>
      <c r="AB60" s="47"/>
      <c r="AC60" s="47"/>
      <c r="AD60" s="47"/>
      <c r="AE60" s="47"/>
      <c r="AF60" s="47"/>
    </row>
  </sheetData>
  <sheetProtection sheet="1" formatCells="0" formatColumns="0" formatRows="0" insertColumns="0" insertRows="0" autoFilter="0"/>
  <autoFilter ref="B9:AI60" xr:uid="{00000000-0001-0000-0000-000000000000}"/>
  <sortState xmlns:xlrd2="http://schemas.microsoft.com/office/spreadsheetml/2017/richdata2" ref="A40:AF58">
    <sortCondition ref="E40:E58"/>
    <sortCondition ref="H40:H58"/>
    <sortCondition ref="I40:I58"/>
  </sortState>
  <mergeCells count="11">
    <mergeCell ref="C59:I59"/>
    <mergeCell ref="S2:V2"/>
    <mergeCell ref="C8:I8"/>
    <mergeCell ref="A1:R1"/>
    <mergeCell ref="H6:L7"/>
    <mergeCell ref="L2:O2"/>
    <mergeCell ref="D2:H2"/>
    <mergeCell ref="C7:E7"/>
    <mergeCell ref="N7:O7"/>
    <mergeCell ref="A4:R4"/>
    <mergeCell ref="I2:K2"/>
  </mergeCells>
  <conditionalFormatting sqref="U1:U1048576">
    <cfRule type="duplicateValues" dxfId="6" priority="1"/>
    <cfRule type="duplicateValues" dxfId="5" priority="8"/>
    <cfRule type="duplicateValues" dxfId="4" priority="9"/>
  </conditionalFormatting>
  <hyperlinks>
    <hyperlink ref="D2" r:id="rId1" display="ira@sentrummarketing.com" xr:uid="{00000000-0004-0000-0000-000000000000}"/>
    <hyperlink ref="I2:J2" r:id="rId2" display="e-mail:  irina@sentrummarketing.com" xr:uid="{00000000-0004-0000-0000-000001000000}"/>
  </hyperlinks>
  <pageMargins left="0.59055118110236227" right="0.19685039370078741" top="0.19685039370078741" bottom="0.39370078740157483" header="0.31496062992125984" footer="0.23622047244094491"/>
  <pageSetup paperSize="9" scale="58" fitToHeight="0" orientation="landscape" r:id="rId3"/>
  <headerFooter>
    <oddFooter>&amp;L&amp;"Arial Narrow,обычный"&amp;12&amp;F&amp;R&amp;"Arial Narrow,полужирный"&amp;12&amp;P from &amp;N</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73483-75E5-441A-85C3-1A5897E1D0D2}">
  <sheetPr codeName="Лист2"/>
  <dimension ref="A1:A70"/>
  <sheetViews>
    <sheetView topLeftCell="A45" workbookViewId="0">
      <selection sqref="A1:A70"/>
    </sheetView>
  </sheetViews>
  <sheetFormatPr defaultColWidth="8.6640625" defaultRowHeight="14.4"/>
  <cols>
    <col min="1" max="1" width="14.109375" bestFit="1" customWidth="1"/>
  </cols>
  <sheetData>
    <row r="1" spans="1:1">
      <c r="A1" s="112">
        <v>9783910741195</v>
      </c>
    </row>
    <row r="2" spans="1:1">
      <c r="A2" s="112">
        <v>9783910741188</v>
      </c>
    </row>
    <row r="3" spans="1:1">
      <c r="A3" s="112">
        <v>9783910741355</v>
      </c>
    </row>
    <row r="4" spans="1:1">
      <c r="A4" s="112">
        <v>9783910741003</v>
      </c>
    </row>
    <row r="5" spans="1:1">
      <c r="A5" s="112">
        <v>9783910741447</v>
      </c>
    </row>
    <row r="6" spans="1:1">
      <c r="A6" s="112">
        <v>9783910741430</v>
      </c>
    </row>
    <row r="7" spans="1:1">
      <c r="A7" s="112">
        <v>9783910741584</v>
      </c>
    </row>
    <row r="8" spans="1:1">
      <c r="A8" s="112">
        <v>9783910741577</v>
      </c>
    </row>
    <row r="9" spans="1:1">
      <c r="A9" s="112">
        <v>9783910741546</v>
      </c>
    </row>
    <row r="10" spans="1:1">
      <c r="A10" s="112">
        <v>9783910741553</v>
      </c>
    </row>
    <row r="11" spans="1:1">
      <c r="A11" s="112">
        <v>9785446923021</v>
      </c>
    </row>
    <row r="12" spans="1:1">
      <c r="A12" s="112">
        <v>9785446923106</v>
      </c>
    </row>
    <row r="13" spans="1:1">
      <c r="A13" s="112">
        <v>9783910741560</v>
      </c>
    </row>
    <row r="14" spans="1:1">
      <c r="A14" s="112">
        <v>9783910741607</v>
      </c>
    </row>
    <row r="15" spans="1:1">
      <c r="A15" s="112">
        <v>9783689590055</v>
      </c>
    </row>
    <row r="16" spans="1:1">
      <c r="A16" s="112">
        <v>9783689590000</v>
      </c>
    </row>
    <row r="17" spans="1:1">
      <c r="A17" s="112">
        <v>9783689598990</v>
      </c>
    </row>
    <row r="18" spans="1:1">
      <c r="A18" s="112">
        <v>9783689598976</v>
      </c>
    </row>
    <row r="19" spans="1:1">
      <c r="A19" s="112">
        <v>9783689598938</v>
      </c>
    </row>
    <row r="20" spans="1:1">
      <c r="A20" s="112">
        <v>9783689598952</v>
      </c>
    </row>
    <row r="21" spans="1:1">
      <c r="A21" s="112">
        <v>9783689597771</v>
      </c>
    </row>
    <row r="22" spans="1:1">
      <c r="A22" s="112">
        <v>9783689599072</v>
      </c>
    </row>
    <row r="23" spans="1:1">
      <c r="A23" s="112">
        <v>9783689599003</v>
      </c>
    </row>
    <row r="24" spans="1:1">
      <c r="A24" s="113">
        <v>9783910741300</v>
      </c>
    </row>
    <row r="25" spans="1:1">
      <c r="A25" s="113">
        <v>9783910741317</v>
      </c>
    </row>
    <row r="26" spans="1:1">
      <c r="A26" s="113">
        <v>9783910741324</v>
      </c>
    </row>
    <row r="27" spans="1:1">
      <c r="A27" s="112">
        <v>9783689599119</v>
      </c>
    </row>
    <row r="28" spans="1:1">
      <c r="A28" s="112">
        <v>9783689599133</v>
      </c>
    </row>
    <row r="29" spans="1:1">
      <c r="A29" s="112">
        <v>9783689599157</v>
      </c>
    </row>
    <row r="30" spans="1:1">
      <c r="A30" s="112">
        <v>9783689599164</v>
      </c>
    </row>
    <row r="31" spans="1:1">
      <c r="A31" s="112" t="s">
        <v>107</v>
      </c>
    </row>
    <row r="32" spans="1:1">
      <c r="A32" s="112" t="s">
        <v>108</v>
      </c>
    </row>
    <row r="33" spans="1:1">
      <c r="A33" s="112">
        <v>9785907797178</v>
      </c>
    </row>
    <row r="34" spans="1:1">
      <c r="A34" s="112">
        <v>9783910894044</v>
      </c>
    </row>
    <row r="35" spans="1:1">
      <c r="A35" s="112">
        <v>9785946636117</v>
      </c>
    </row>
    <row r="36" spans="1:1">
      <c r="A36" s="112">
        <v>9785446920229</v>
      </c>
    </row>
    <row r="37" spans="1:1">
      <c r="A37" s="112">
        <v>9785946626032</v>
      </c>
    </row>
    <row r="38" spans="1:1">
      <c r="A38" s="112">
        <v>9785906339072</v>
      </c>
    </row>
    <row r="39" spans="1:1">
      <c r="A39" s="112">
        <v>9785907715523</v>
      </c>
    </row>
    <row r="40" spans="1:1">
      <c r="A40" s="112">
        <v>9783910894051</v>
      </c>
    </row>
    <row r="41" spans="1:1">
      <c r="A41" s="112">
        <v>9785907797932</v>
      </c>
    </row>
    <row r="42" spans="1:1">
      <c r="A42" s="112">
        <v>9783689599508</v>
      </c>
    </row>
    <row r="43" spans="1:1">
      <c r="A43" s="112">
        <v>9785446923311</v>
      </c>
    </row>
    <row r="44" spans="1:1">
      <c r="A44" s="112">
        <v>9785605105367</v>
      </c>
    </row>
    <row r="45" spans="1:1">
      <c r="A45" s="112">
        <v>9785605220206</v>
      </c>
    </row>
    <row r="46" spans="1:1">
      <c r="A46" s="112">
        <v>9783689591007</v>
      </c>
    </row>
    <row r="47" spans="1:1">
      <c r="A47" s="112">
        <v>9783910894112</v>
      </c>
    </row>
    <row r="48" spans="1:1">
      <c r="A48" s="112">
        <v>9783689591298</v>
      </c>
    </row>
    <row r="49" spans="1:1">
      <c r="A49" s="112">
        <v>9783689591311</v>
      </c>
    </row>
    <row r="50" spans="1:1">
      <c r="A50" s="112">
        <v>9783689591304</v>
      </c>
    </row>
    <row r="51" spans="1:1">
      <c r="A51" s="112">
        <v>9783689591014</v>
      </c>
    </row>
    <row r="52" spans="1:1">
      <c r="A52" s="112">
        <v>9783689590987</v>
      </c>
    </row>
    <row r="53" spans="1:1">
      <c r="A53" s="112">
        <v>9783689590994</v>
      </c>
    </row>
    <row r="54" spans="1:1">
      <c r="A54" s="114">
        <v>9781628042511</v>
      </c>
    </row>
    <row r="55" spans="1:1">
      <c r="A55" s="114">
        <v>9783689598884</v>
      </c>
    </row>
    <row r="56" spans="1:1">
      <c r="A56" s="114">
        <v>9798990281622</v>
      </c>
    </row>
    <row r="57" spans="1:1" ht="15">
      <c r="A57" s="115">
        <v>9786177973538</v>
      </c>
    </row>
    <row r="58" spans="1:1" ht="15">
      <c r="A58" s="115">
        <v>9783910741652</v>
      </c>
    </row>
    <row r="59" spans="1:1" ht="15">
      <c r="A59" s="115">
        <v>9788090677937</v>
      </c>
    </row>
    <row r="60" spans="1:1" ht="15">
      <c r="A60" s="115">
        <v>9785444817889</v>
      </c>
    </row>
    <row r="61" spans="1:1" ht="15">
      <c r="A61" s="115">
        <v>9789659292981</v>
      </c>
    </row>
    <row r="62" spans="1:1" ht="15">
      <c r="A62" s="115">
        <v>9798990281608</v>
      </c>
    </row>
    <row r="63" spans="1:1" ht="15">
      <c r="A63" s="115">
        <v>9783910741072</v>
      </c>
    </row>
    <row r="64" spans="1:1" ht="15">
      <c r="A64" s="115">
        <v>9783910741157</v>
      </c>
    </row>
    <row r="65" spans="1:1" ht="15">
      <c r="A65" s="115">
        <v>9783910741164</v>
      </c>
    </row>
    <row r="66" spans="1:1" ht="15">
      <c r="A66" s="115">
        <v>9783910741393</v>
      </c>
    </row>
    <row r="67" spans="1:1" ht="15">
      <c r="A67" s="115">
        <v>9783910741959</v>
      </c>
    </row>
    <row r="68" spans="1:1" ht="15">
      <c r="A68" s="115">
        <v>9783910741973</v>
      </c>
    </row>
    <row r="69" spans="1:1" ht="15">
      <c r="A69" s="115">
        <v>9786098347005</v>
      </c>
    </row>
    <row r="70" spans="1:1" ht="15">
      <c r="A70" s="115">
        <v>9786177151240</v>
      </c>
    </row>
  </sheetData>
  <conditionalFormatting sqref="A1:A53 A57:A70">
    <cfRule type="expression" dxfId="3" priority="4" stopIfTrue="1">
      <formula>AND(COUNTIF($D$58:$E$65536, A1)+COUNTIF($D$2:$E$54, A1)+COUNTIF($D$1:$D$1, A1)&gt;1,NOT(ISBLANK(A1)))</formula>
    </cfRule>
  </conditionalFormatting>
  <conditionalFormatting sqref="A1:A70">
    <cfRule type="duplicateValues" dxfId="2" priority="1" stopIfTrue="1"/>
  </conditionalFormatting>
  <conditionalFormatting sqref="A54:A55">
    <cfRule type="duplicateValues" dxfId="1" priority="2"/>
  </conditionalFormatting>
  <conditionalFormatting sqref="A56">
    <cfRule type="duplicateValues" dxfId="0" priority="3"/>
  </conditionalFormatting>
  <hyperlinks>
    <hyperlink ref="A55" r:id="rId1" display="https://sentrumbookstore.com/bitrix/admin/iblock_element_edit.php?IBLOCK_ID=2&amp;type=catalog&amp;ID=53493&amp;lang=en" xr:uid="{BC6118AB-A5F6-4B78-8D59-43B28C386EEE}"/>
    <hyperlink ref="A54" r:id="rId2" display="https://sentrumbookstore.com/bitrix/admin/iblock_element_edit.php?IBLOCK_ID=2&amp;type=catalog&amp;ID=52882&amp;lang=en" xr:uid="{049566A3-B634-404C-AD52-F3F0AD473975}"/>
    <hyperlink ref="A56" r:id="rId3" display="https://sentrumbookstore.com/bitrix/admin/iblock_element_edit.php?IBLOCK_ID=2&amp;type=catalog&amp;ID=54936&amp;lang=en" xr:uid="{C81B977E-15CA-416A-82AD-7ECCF63B368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10</vt:i4>
      </vt:variant>
    </vt:vector>
  </HeadingPairs>
  <TitlesOfParts>
    <vt:vector size="12" baseType="lpstr">
      <vt:lpstr>Order Form RU EXP Apr 2025</vt:lpstr>
      <vt:lpstr>Лист1</vt:lpstr>
      <vt:lpstr>Discount</vt:lpstr>
      <vt:lpstr>EURO</vt:lpstr>
      <vt:lpstr>Q_1</vt:lpstr>
      <vt:lpstr>Q_2</vt:lpstr>
      <vt:lpstr>Q_All</vt:lpstr>
      <vt:lpstr>S_1</vt:lpstr>
      <vt:lpstr>S_2</vt:lpstr>
      <vt:lpstr>S_All</vt:lpstr>
      <vt:lpstr>'Order Form RU EXP Apr 2025'!Заголовки_для_печати</vt:lpstr>
      <vt:lpstr>'Order Form RU EXP Apr 2025'!Область_печати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2024-09-20T21:43:53Z</cp:lastPrinted>
  <dcterms:created xsi:type="dcterms:W3CDTF">2015-03-07T18:09:26Z</dcterms:created>
  <dcterms:modified xsi:type="dcterms:W3CDTF">2025-04-27T21:18:53Z</dcterms:modified>
</cp:coreProperties>
</file>